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23340" windowHeight="13185" activeTab="0"/>
  </bookViews>
  <sheets>
    <sheet name="Summary" sheetId="1" r:id="rId1"/>
    <sheet name="Paderewski 1930" sheetId="2" r:id="rId2"/>
  </sheets>
  <definedNames/>
  <calcPr fullCalcOnLoad="1"/>
</workbook>
</file>

<file path=xl/comments1.xml><?xml version="1.0" encoding="utf-8"?>
<comments xmlns="http://schemas.openxmlformats.org/spreadsheetml/2006/main">
  <authors>
    <author>uqwm002</author>
  </authors>
  <commentList>
    <comment ref="F2" authorId="0">
      <text>
        <r>
          <rPr>
            <b/>
            <sz val="8"/>
            <rFont val="Tahoma"/>
            <family val="0"/>
          </rPr>
          <t>minimum rhythmic unit in the beat, 4 = quarter note, 8 = eighth note, 12 = triplet eighth note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<sst xmlns="http://schemas.openxmlformats.org/spreadsheetml/2006/main" count="54" uniqueCount="32">
  <si>
    <t>measure</t>
  </si>
  <si>
    <t>beat</t>
  </si>
  <si>
    <t>non-event</t>
  </si>
  <si>
    <t>Average</t>
  </si>
  <si>
    <t>Pre-corrected beat tempo data for</t>
  </si>
  <si>
    <t>expressions/notes</t>
  </si>
  <si>
    <t>absbeat</t>
  </si>
  <si>
    <t>time</t>
  </si>
  <si>
    <t>duration</t>
  </si>
  <si>
    <t>tempo</t>
  </si>
  <si>
    <t>temptime</t>
  </si>
  <si>
    <t>.</t>
  </si>
  <si>
    <t>f</t>
  </si>
  <si>
    <t>minrhy</t>
  </si>
  <si>
    <t>Paderewski 1930</t>
  </si>
  <si>
    <t>&gt;</t>
  </si>
  <si>
    <t>&lt;</t>
  </si>
  <si>
    <t>Chopin Mazurka in D major, Op. 33, No. 2</t>
  </si>
  <si>
    <t>x</t>
  </si>
  <si>
    <t>pid5667274-19</t>
  </si>
  <si>
    <t>pp</t>
  </si>
  <si>
    <t>ff</t>
  </si>
  <si>
    <t>Bb major &lt;</t>
  </si>
  <si>
    <t>fz</t>
  </si>
  <si>
    <t>firstrepeat f</t>
  </si>
  <si>
    <t>firstending</t>
  </si>
  <si>
    <t>secondrepeat f</t>
  </si>
  <si>
    <t>secondending</t>
  </si>
  <si>
    <t>D major f</t>
  </si>
  <si>
    <t>accelerando</t>
  </si>
  <si>
    <t>smorzando</t>
  </si>
  <si>
    <t>vivace f D major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</si>
</sst>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69" fontId="0" fillId="0" borderId="6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7" xfId="0" applyNumberFormat="1" applyBorder="1" applyAlignment="1">
      <alignment/>
    </xf>
    <xf numFmtId="169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168" fontId="0" fillId="3" borderId="0" xfId="0" applyNumberFormat="1" applyFont="1" applyFill="1" applyAlignment="1">
      <alignment/>
    </xf>
    <xf numFmtId="168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69" fontId="0" fillId="0" borderId="0" xfId="0" applyNumberFormat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498"/>
  <sheetViews>
    <sheetView tabSelected="1" workbookViewId="0" topLeftCell="A1">
      <selection activeCell="A1" sqref="A1:C1"/>
    </sheetView>
  </sheetViews>
  <sheetFormatPr defaultColWidth="9.140625" defaultRowHeight="12.75"/>
  <cols>
    <col min="3" max="3" width="24.28125" style="0" customWidth="1"/>
    <col min="4" max="4" width="13.8515625" style="11" customWidth="1"/>
    <col min="5" max="5" width="17.28125" style="0" customWidth="1"/>
    <col min="6" max="6" width="8.00390625" style="0" customWidth="1"/>
    <col min="10" max="10" width="15.7109375" style="0" customWidth="1"/>
    <col min="11" max="11" width="17.57421875" style="0" customWidth="1"/>
    <col min="12" max="12" width="14.7109375" style="0" customWidth="1"/>
    <col min="13" max="13" width="11.140625" style="0" customWidth="1"/>
    <col min="14" max="14" width="9.8515625" style="0" customWidth="1"/>
    <col min="15" max="15" width="10.421875" style="0" customWidth="1"/>
    <col min="16" max="16" width="14.57421875" style="0" customWidth="1"/>
    <col min="17" max="17" width="17.57421875" style="0" customWidth="1"/>
    <col min="18" max="18" width="15.00390625" style="0" customWidth="1"/>
    <col min="19" max="19" width="10.57421875" style="0" customWidth="1"/>
    <col min="20" max="20" width="10.8515625" style="0" customWidth="1"/>
    <col min="21" max="21" width="12.00390625" style="0" customWidth="1"/>
    <col min="22" max="22" width="10.7109375" style="0" customWidth="1"/>
    <col min="23" max="23" width="11.8515625" style="0" customWidth="1"/>
    <col min="24" max="24" width="11.140625" style="0" customWidth="1"/>
    <col min="25" max="25" width="14.140625" style="0" customWidth="1"/>
    <col min="26" max="26" width="11.57421875" style="0" customWidth="1"/>
    <col min="27" max="27" width="12.57421875" style="0" customWidth="1"/>
    <col min="28" max="28" width="14.00390625" style="0" customWidth="1"/>
    <col min="29" max="29" width="13.421875" style="0" customWidth="1"/>
    <col min="30" max="30" width="13.00390625" style="0" customWidth="1"/>
    <col min="31" max="31" width="16.421875" style="0" customWidth="1"/>
    <col min="32" max="32" width="15.57421875" style="0" customWidth="1"/>
    <col min="33" max="33" width="11.00390625" style="0" customWidth="1"/>
    <col min="34" max="34" width="12.8515625" style="0" customWidth="1"/>
    <col min="35" max="35" width="10.7109375" style="0" customWidth="1"/>
    <col min="36" max="36" width="11.57421875" style="0" customWidth="1"/>
    <col min="37" max="37" width="11.421875" style="0" customWidth="1"/>
    <col min="38" max="38" width="12.57421875" style="0" customWidth="1"/>
    <col min="39" max="39" width="12.140625" style="0" customWidth="1"/>
    <col min="40" max="41" width="12.421875" style="0" customWidth="1"/>
    <col min="42" max="42" width="16.00390625" style="0" customWidth="1"/>
    <col min="43" max="43" width="13.7109375" style="0" customWidth="1"/>
    <col min="44" max="44" width="13.8515625" style="0" customWidth="1"/>
    <col min="45" max="45" width="13.00390625" style="0" customWidth="1"/>
    <col min="46" max="46" width="13.28125" style="0" customWidth="1"/>
    <col min="47" max="47" width="12.421875" style="0" customWidth="1"/>
    <col min="48" max="48" width="13.8515625" style="0" customWidth="1"/>
    <col min="49" max="49" width="14.8515625" style="0" customWidth="1"/>
    <col min="50" max="50" width="14.28125" style="0" customWidth="1"/>
    <col min="51" max="51" width="13.00390625" style="0" customWidth="1"/>
    <col min="52" max="52" width="18.140625" style="0" customWidth="1"/>
    <col min="53" max="53" width="16.421875" style="0" customWidth="1"/>
    <col min="54" max="54" width="11.7109375" style="0" customWidth="1"/>
    <col min="55" max="55" width="11.140625" style="0" customWidth="1"/>
    <col min="56" max="56" width="13.8515625" style="0" customWidth="1"/>
    <col min="57" max="57" width="14.28125" style="0" customWidth="1"/>
    <col min="58" max="58" width="14.7109375" style="0" customWidth="1"/>
    <col min="59" max="59" width="14.421875" style="0" customWidth="1"/>
    <col min="60" max="60" width="14.00390625" style="0" customWidth="1"/>
    <col min="61" max="61" width="16.28125" style="0" customWidth="1"/>
    <col min="62" max="62" width="15.140625" style="0" customWidth="1"/>
    <col min="63" max="63" width="11.140625" style="0" customWidth="1"/>
    <col min="64" max="64" width="11.00390625" style="0" customWidth="1"/>
    <col min="65" max="65" width="12.7109375" style="0" customWidth="1"/>
    <col min="66" max="66" width="12.57421875" style="0" customWidth="1"/>
    <col min="67" max="67" width="13.8515625" style="0" customWidth="1"/>
    <col min="68" max="68" width="10.7109375" style="0" customWidth="1"/>
    <col min="71" max="71" width="14.00390625" style="0" customWidth="1"/>
    <col min="72" max="72" width="20.7109375" style="0" customWidth="1"/>
  </cols>
  <sheetData>
    <row r="1" spans="1:66" ht="12.75">
      <c r="A1" s="20" t="s">
        <v>4</v>
      </c>
      <c r="B1" s="20"/>
      <c r="C1" s="20"/>
      <c r="F1" t="s">
        <v>11</v>
      </c>
      <c r="G1" t="s">
        <v>11</v>
      </c>
      <c r="H1" s="1" t="s">
        <v>11</v>
      </c>
      <c r="I1" t="s">
        <v>11</v>
      </c>
      <c r="J1" s="10" t="str">
        <f>'Paderewski 1930'!$A$5</f>
        <v>pid5667274-19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</row>
    <row r="2" spans="1:67" ht="13.5" thickBot="1">
      <c r="A2" s="20" t="s">
        <v>17</v>
      </c>
      <c r="B2" s="20"/>
      <c r="C2" s="20"/>
      <c r="E2" s="2" t="s">
        <v>5</v>
      </c>
      <c r="F2" s="2" t="s">
        <v>13</v>
      </c>
      <c r="G2" s="2" t="s">
        <v>0</v>
      </c>
      <c r="H2" s="2" t="s">
        <v>1</v>
      </c>
      <c r="I2" s="13" t="s">
        <v>2</v>
      </c>
      <c r="J2" s="3" t="s">
        <v>14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14" t="s">
        <v>3</v>
      </c>
    </row>
    <row r="3" spans="1:67" ht="13.5" thickTop="1">
      <c r="A3" s="21">
        <v>39176</v>
      </c>
      <c r="B3" s="20"/>
      <c r="C3" s="20"/>
      <c r="D3" s="12"/>
      <c r="E3" t="s">
        <v>31</v>
      </c>
      <c r="F3">
        <v>4</v>
      </c>
      <c r="G3">
        <v>0</v>
      </c>
      <c r="H3">
        <v>3</v>
      </c>
      <c r="J3" s="18">
        <f>'Paderewski 1930'!$N2</f>
        <v>166.86636816442663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16" t="e">
        <f>TempoAverage(J3:BN3)</f>
        <v>#VALUE!</v>
      </c>
    </row>
    <row r="4" spans="4:67" ht="12.75">
      <c r="D4" s="12"/>
      <c r="F4">
        <v>8</v>
      </c>
      <c r="G4">
        <v>1</v>
      </c>
      <c r="H4">
        <v>1</v>
      </c>
      <c r="J4" s="8">
        <f>'Paderewski 1930'!$N3</f>
        <v>216.47713317947074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0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9" t="e">
        <f aca="true" t="shared" si="0" ref="BO4:BO67">TempoAverage(J4:BN4)</f>
        <v>#VALUE!</v>
      </c>
    </row>
    <row r="5" spans="4:67" ht="12.75">
      <c r="D5" s="12"/>
      <c r="F5">
        <v>8</v>
      </c>
      <c r="G5">
        <v>1</v>
      </c>
      <c r="H5">
        <v>2</v>
      </c>
      <c r="J5" s="8">
        <f>'Paderewski 1930'!$N4</f>
        <v>240.98360639935504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0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9" t="e">
        <f t="shared" si="0"/>
        <v>#VALUE!</v>
      </c>
    </row>
    <row r="6" spans="4:67" ht="12.75">
      <c r="D6" s="12"/>
      <c r="F6">
        <v>8</v>
      </c>
      <c r="G6">
        <v>1</v>
      </c>
      <c r="H6">
        <v>3</v>
      </c>
      <c r="J6" s="8">
        <f>'Paderewski 1930'!$N5</f>
        <v>256.07277656596074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0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9" t="e">
        <f t="shared" si="0"/>
        <v>#VALUE!</v>
      </c>
    </row>
    <row r="7" spans="4:67" ht="12.75">
      <c r="D7" s="12"/>
      <c r="F7">
        <v>4</v>
      </c>
      <c r="G7">
        <v>2</v>
      </c>
      <c r="H7">
        <v>1</v>
      </c>
      <c r="J7" s="8">
        <f>'Paderewski 1930'!$N6</f>
        <v>152.56875977765512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0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9" t="e">
        <f t="shared" si="0"/>
        <v>#VALUE!</v>
      </c>
    </row>
    <row r="8" spans="4:67" ht="12.75">
      <c r="D8" s="12"/>
      <c r="F8">
        <v>8</v>
      </c>
      <c r="G8">
        <v>2</v>
      </c>
      <c r="H8">
        <v>2</v>
      </c>
      <c r="J8" s="8">
        <f>'Paderewski 1930'!$N7</f>
        <v>225.30653940402001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0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9" t="e">
        <f t="shared" si="0"/>
        <v>#VALUE!</v>
      </c>
    </row>
    <row r="9" spans="4:67" ht="12.75">
      <c r="D9" s="12"/>
      <c r="F9">
        <v>8</v>
      </c>
      <c r="G9">
        <v>2</v>
      </c>
      <c r="H9">
        <v>3</v>
      </c>
      <c r="J9" s="8">
        <f>'Paderewski 1930'!$N8</f>
        <v>272.22222254989754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0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9" t="e">
        <f t="shared" si="0"/>
        <v>#VALUE!</v>
      </c>
    </row>
    <row r="10" spans="4:67" ht="12.75">
      <c r="D10" s="12"/>
      <c r="F10">
        <v>8</v>
      </c>
      <c r="G10">
        <v>3</v>
      </c>
      <c r="H10">
        <v>1</v>
      </c>
      <c r="J10" s="8">
        <f>'Paderewski 1930'!$N9</f>
        <v>226.1345177234227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0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9" t="e">
        <f t="shared" si="0"/>
        <v>#VALUE!</v>
      </c>
    </row>
    <row r="11" spans="4:67" ht="12.75">
      <c r="D11" s="12"/>
      <c r="F11">
        <v>12</v>
      </c>
      <c r="G11">
        <v>3</v>
      </c>
      <c r="H11">
        <v>2</v>
      </c>
      <c r="J11" s="8">
        <f>'Paderewski 1930'!$N10</f>
        <v>175.01157490095656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0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9" t="e">
        <f t="shared" si="0"/>
        <v>#VALUE!</v>
      </c>
    </row>
    <row r="12" spans="4:67" ht="12.75">
      <c r="D12" s="12"/>
      <c r="F12">
        <v>8</v>
      </c>
      <c r="G12">
        <v>3</v>
      </c>
      <c r="H12">
        <v>3</v>
      </c>
      <c r="J12" s="8">
        <f>'Paderewski 1930'!$N11</f>
        <v>255.18372130644056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0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9" t="e">
        <f t="shared" si="0"/>
        <v>#VALUE!</v>
      </c>
    </row>
    <row r="13" spans="4:67" ht="12.75">
      <c r="D13" s="12"/>
      <c r="F13">
        <v>4</v>
      </c>
      <c r="G13">
        <v>4</v>
      </c>
      <c r="H13">
        <v>1</v>
      </c>
      <c r="J13" s="8">
        <f>'Paderewski 1930'!$N12</f>
        <v>222.2222222222222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0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9" t="e">
        <f t="shared" si="0"/>
        <v>#VALUE!</v>
      </c>
    </row>
    <row r="14" spans="4:67" ht="12.75">
      <c r="D14" s="12"/>
      <c r="F14">
        <v>4</v>
      </c>
      <c r="G14">
        <v>4</v>
      </c>
      <c r="H14">
        <v>2</v>
      </c>
      <c r="J14" s="8">
        <f>'Paderewski 1930'!$N13</f>
        <v>187.50000000000009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0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9" t="e">
        <f t="shared" si="0"/>
        <v>#VALUE!</v>
      </c>
    </row>
    <row r="15" spans="4:67" ht="12.75">
      <c r="D15" s="12"/>
      <c r="F15">
        <v>4</v>
      </c>
      <c r="G15">
        <v>4</v>
      </c>
      <c r="H15">
        <v>3</v>
      </c>
      <c r="J15" s="8">
        <f>'Paderewski 1930'!$N14</f>
        <v>219.9135639266574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0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9" t="e">
        <f t="shared" si="0"/>
        <v>#VALUE!</v>
      </c>
    </row>
    <row r="16" spans="4:67" ht="12.75">
      <c r="D16" s="12"/>
      <c r="F16">
        <v>8</v>
      </c>
      <c r="G16">
        <v>5</v>
      </c>
      <c r="H16">
        <v>1</v>
      </c>
      <c r="J16" s="8">
        <f>'Paderewski 1930'!$N15</f>
        <v>216.47713317947094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0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9" t="e">
        <f t="shared" si="0"/>
        <v>#VALUE!</v>
      </c>
    </row>
    <row r="17" spans="4:67" ht="12.75">
      <c r="D17" s="12"/>
      <c r="F17">
        <v>8</v>
      </c>
      <c r="G17">
        <v>5</v>
      </c>
      <c r="H17">
        <v>2</v>
      </c>
      <c r="J17" s="8">
        <f>'Paderewski 1930'!$N16</f>
        <v>230.76923076923018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0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9" t="e">
        <f t="shared" si="0"/>
        <v>#VALUE!</v>
      </c>
    </row>
    <row r="18" spans="4:67" ht="12.75">
      <c r="D18" s="12"/>
      <c r="F18">
        <v>8</v>
      </c>
      <c r="G18">
        <v>5</v>
      </c>
      <c r="H18">
        <v>3</v>
      </c>
      <c r="J18" s="8">
        <f>'Paderewski 1930'!$N17</f>
        <v>265.36957204287023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0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9" t="e">
        <f t="shared" si="0"/>
        <v>#VALUE!</v>
      </c>
    </row>
    <row r="19" spans="4:67" ht="12.75">
      <c r="D19" s="12"/>
      <c r="F19">
        <v>4</v>
      </c>
      <c r="G19">
        <v>6</v>
      </c>
      <c r="H19">
        <v>1</v>
      </c>
      <c r="J19" s="8">
        <f>'Paderewski 1930'!$N18</f>
        <v>161.44975290962935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0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9" t="e">
        <f t="shared" si="0"/>
        <v>#VALUE!</v>
      </c>
    </row>
    <row r="20" spans="4:67" ht="12.75">
      <c r="D20" s="12"/>
      <c r="F20">
        <v>8</v>
      </c>
      <c r="G20">
        <v>6</v>
      </c>
      <c r="H20">
        <v>2</v>
      </c>
      <c r="J20" s="8">
        <f>'Paderewski 1930'!$N19</f>
        <v>212.56426712336395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0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9" t="e">
        <f t="shared" si="0"/>
        <v>#VALUE!</v>
      </c>
    </row>
    <row r="21" spans="4:67" ht="12.75">
      <c r="D21" s="12"/>
      <c r="F21">
        <v>8</v>
      </c>
      <c r="G21">
        <v>6</v>
      </c>
      <c r="H21">
        <v>3</v>
      </c>
      <c r="J21" s="8">
        <f>'Paderewski 1930'!$N20</f>
        <v>268.2481744482263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0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9" t="e">
        <f t="shared" si="0"/>
        <v>#VALUE!</v>
      </c>
    </row>
    <row r="22" spans="4:67" ht="12.75">
      <c r="D22" s="12"/>
      <c r="F22">
        <v>8</v>
      </c>
      <c r="G22">
        <v>7</v>
      </c>
      <c r="H22">
        <v>1</v>
      </c>
      <c r="J22" s="8">
        <f>'Paderewski 1930'!$N21</f>
        <v>225.28735683974054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0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9" t="e">
        <f t="shared" si="0"/>
        <v>#VALUE!</v>
      </c>
    </row>
    <row r="23" spans="4:67" ht="12.75">
      <c r="D23" s="12"/>
      <c r="F23">
        <v>12</v>
      </c>
      <c r="G23">
        <v>7</v>
      </c>
      <c r="H23">
        <v>2</v>
      </c>
      <c r="J23" s="8">
        <f>'Paderewski 1930'!$N22</f>
        <v>227.046507249166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0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9" t="e">
        <f t="shared" si="0"/>
        <v>#VALUE!</v>
      </c>
    </row>
    <row r="24" spans="4:67" ht="12.75">
      <c r="D24" s="12"/>
      <c r="F24">
        <v>8</v>
      </c>
      <c r="G24">
        <v>7</v>
      </c>
      <c r="H24">
        <v>3</v>
      </c>
      <c r="J24" s="8">
        <f>'Paderewski 1930'!$N23</f>
        <v>225.78718359016682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0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9" t="e">
        <f t="shared" si="0"/>
        <v>#VALUE!</v>
      </c>
    </row>
    <row r="25" spans="4:67" ht="12.75">
      <c r="D25" s="12"/>
      <c r="F25">
        <v>4</v>
      </c>
      <c r="G25">
        <v>8</v>
      </c>
      <c r="H25">
        <v>1</v>
      </c>
      <c r="J25" s="8">
        <f>'Paderewski 1930'!$N24</f>
        <v>200.0000000000001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0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9" t="e">
        <f t="shared" si="0"/>
        <v>#VALUE!</v>
      </c>
    </row>
    <row r="26" spans="4:67" ht="12.75">
      <c r="D26" s="12"/>
      <c r="F26">
        <v>4</v>
      </c>
      <c r="G26">
        <v>8</v>
      </c>
      <c r="H26">
        <v>2</v>
      </c>
      <c r="J26" s="8">
        <f>'Paderewski 1930'!$N25</f>
        <v>166.66666666666652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0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9" t="e">
        <f t="shared" si="0"/>
        <v>#VALUE!</v>
      </c>
    </row>
    <row r="27" spans="4:67" ht="13.5" thickBot="1">
      <c r="D27" s="4"/>
      <c r="F27">
        <v>4</v>
      </c>
      <c r="G27">
        <v>8</v>
      </c>
      <c r="H27">
        <v>3</v>
      </c>
      <c r="J27" s="8">
        <f>'Paderewski 1930'!$N26</f>
        <v>185.6190806713238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0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9" t="e">
        <f t="shared" si="0"/>
        <v>#VALUE!</v>
      </c>
    </row>
    <row r="28" spans="4:67" ht="12.75">
      <c r="D28" s="12"/>
      <c r="E28" t="s">
        <v>20</v>
      </c>
      <c r="F28">
        <v>8</v>
      </c>
      <c r="G28">
        <v>9</v>
      </c>
      <c r="H28">
        <v>1</v>
      </c>
      <c r="J28" s="8">
        <f>'Paderewski 1930'!$N27</f>
        <v>213.0434783071834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0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9" t="e">
        <f t="shared" si="0"/>
        <v>#VALUE!</v>
      </c>
    </row>
    <row r="29" spans="4:67" ht="12.75">
      <c r="D29" s="12"/>
      <c r="F29">
        <v>8</v>
      </c>
      <c r="G29">
        <v>9</v>
      </c>
      <c r="H29">
        <v>2</v>
      </c>
      <c r="J29" s="8">
        <f>'Paderewski 1930'!$N28</f>
        <v>210.43422977052586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0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9" t="e">
        <f t="shared" si="0"/>
        <v>#VALUE!</v>
      </c>
    </row>
    <row r="30" spans="4:67" ht="12.75">
      <c r="D30" s="12"/>
      <c r="F30">
        <v>8</v>
      </c>
      <c r="G30">
        <v>9</v>
      </c>
      <c r="H30">
        <v>3</v>
      </c>
      <c r="J30" s="8">
        <f>'Paderewski 1930'!$N29</f>
        <v>222.2408871642871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0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9" t="e">
        <f t="shared" si="0"/>
        <v>#VALUE!</v>
      </c>
    </row>
    <row r="31" spans="4:67" ht="12.75">
      <c r="D31" s="12"/>
      <c r="F31">
        <v>4</v>
      </c>
      <c r="G31">
        <v>10</v>
      </c>
      <c r="H31">
        <v>1</v>
      </c>
      <c r="J31" s="8">
        <f>'Paderewski 1930'!$N30</f>
        <v>181.80568901271474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0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9" t="e">
        <f t="shared" si="0"/>
        <v>#VALUE!</v>
      </c>
    </row>
    <row r="32" spans="4:67" ht="12.75">
      <c r="D32" s="12"/>
      <c r="F32">
        <v>8</v>
      </c>
      <c r="G32">
        <v>10</v>
      </c>
      <c r="H32">
        <v>2</v>
      </c>
      <c r="J32" s="8">
        <f>'Paderewski 1930'!$N31</f>
        <v>206.89655172413853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0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9" t="e">
        <f t="shared" si="0"/>
        <v>#VALUE!</v>
      </c>
    </row>
    <row r="33" spans="4:67" ht="12.75">
      <c r="D33" s="12"/>
      <c r="F33">
        <v>8</v>
      </c>
      <c r="G33">
        <v>10</v>
      </c>
      <c r="H33">
        <v>3</v>
      </c>
      <c r="J33" s="8">
        <f>'Paderewski 1930'!$N32</f>
        <v>260.8695652173908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0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9" t="e">
        <f t="shared" si="0"/>
        <v>#VALUE!</v>
      </c>
    </row>
    <row r="34" spans="4:67" ht="12.75">
      <c r="D34" s="12"/>
      <c r="F34">
        <v>8</v>
      </c>
      <c r="G34">
        <v>11</v>
      </c>
      <c r="H34">
        <v>1</v>
      </c>
      <c r="J34" s="8">
        <f>'Paderewski 1930'!$N33</f>
        <v>214.28571428571342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0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9" t="e">
        <f t="shared" si="0"/>
        <v>#VALUE!</v>
      </c>
    </row>
    <row r="35" spans="4:67" ht="12.75">
      <c r="D35" s="12"/>
      <c r="F35">
        <v>12</v>
      </c>
      <c r="G35">
        <v>11</v>
      </c>
      <c r="H35">
        <v>2</v>
      </c>
      <c r="J35" s="8">
        <f>'Paderewski 1930'!$N34</f>
        <v>155.473294290051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0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9" t="e">
        <f t="shared" si="0"/>
        <v>#VALUE!</v>
      </c>
    </row>
    <row r="36" spans="4:67" ht="12.75">
      <c r="D36" s="12"/>
      <c r="F36">
        <v>8</v>
      </c>
      <c r="G36">
        <v>11</v>
      </c>
      <c r="H36">
        <v>3</v>
      </c>
      <c r="J36" s="8">
        <f>'Paderewski 1930'!$N35</f>
        <v>242.59649769986257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0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9" t="e">
        <f t="shared" si="0"/>
        <v>#VALUE!</v>
      </c>
    </row>
    <row r="37" spans="4:67" ht="12.75">
      <c r="D37" s="12"/>
      <c r="F37">
        <v>4</v>
      </c>
      <c r="G37">
        <v>12</v>
      </c>
      <c r="H37">
        <v>1</v>
      </c>
      <c r="J37" s="8">
        <f>'Paderewski 1930'!$N36</f>
        <v>209.23612254232947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0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9" t="e">
        <f t="shared" si="0"/>
        <v>#VALUE!</v>
      </c>
    </row>
    <row r="38" spans="4:67" ht="12.75">
      <c r="D38" s="12"/>
      <c r="F38">
        <v>4</v>
      </c>
      <c r="G38">
        <v>12</v>
      </c>
      <c r="H38">
        <v>2</v>
      </c>
      <c r="J38" s="8">
        <f>'Paderewski 1930'!$N37</f>
        <v>187.50000000000088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0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9" t="e">
        <f t="shared" si="0"/>
        <v>#VALUE!</v>
      </c>
    </row>
    <row r="39" spans="4:67" ht="12.75">
      <c r="D39" s="12"/>
      <c r="F39">
        <v>4</v>
      </c>
      <c r="G39">
        <v>12</v>
      </c>
      <c r="H39">
        <v>3</v>
      </c>
      <c r="J39" s="8">
        <f>'Paderewski 1930'!$N38</f>
        <v>230.76923076922938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0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9" t="e">
        <f t="shared" si="0"/>
        <v>#VALUE!</v>
      </c>
    </row>
    <row r="40" spans="4:67" ht="12.75">
      <c r="D40" s="12"/>
      <c r="F40">
        <v>8</v>
      </c>
      <c r="G40">
        <v>13</v>
      </c>
      <c r="H40">
        <v>1</v>
      </c>
      <c r="J40" s="8">
        <f>'Paderewski 1930'!$N39</f>
        <v>214.2857142857148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0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9" t="e">
        <f t="shared" si="0"/>
        <v>#VALUE!</v>
      </c>
    </row>
    <row r="41" spans="4:67" ht="12.75">
      <c r="D41" s="12"/>
      <c r="F41">
        <v>8</v>
      </c>
      <c r="G41">
        <v>13</v>
      </c>
      <c r="H41">
        <v>2</v>
      </c>
      <c r="J41" s="8">
        <f>'Paderewski 1930'!$N40</f>
        <v>200.0000000000007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0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9" t="e">
        <f t="shared" si="0"/>
        <v>#VALUE!</v>
      </c>
    </row>
    <row r="42" spans="4:67" ht="12.75">
      <c r="D42" s="12"/>
      <c r="F42">
        <v>8</v>
      </c>
      <c r="G42">
        <v>13</v>
      </c>
      <c r="H42">
        <v>3</v>
      </c>
      <c r="J42" s="8">
        <f>'Paderewski 1930'!$N41</f>
        <v>170.36893941851116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0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9" t="e">
        <f t="shared" si="0"/>
        <v>#VALUE!</v>
      </c>
    </row>
    <row r="43" spans="4:67" ht="12.75">
      <c r="D43" s="12"/>
      <c r="F43">
        <v>4</v>
      </c>
      <c r="G43">
        <v>14</v>
      </c>
      <c r="H43">
        <v>1</v>
      </c>
      <c r="J43" s="8">
        <f>'Paderewski 1930'!$N42</f>
        <v>232.7176783274551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0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9" t="e">
        <f t="shared" si="0"/>
        <v>#VALUE!</v>
      </c>
    </row>
    <row r="44" spans="4:67" ht="12.75">
      <c r="D44" s="12"/>
      <c r="F44">
        <v>8</v>
      </c>
      <c r="G44">
        <v>14</v>
      </c>
      <c r="H44">
        <v>2</v>
      </c>
      <c r="J44" s="8">
        <f>'Paderewski 1930'!$N43</f>
        <v>214.2857142857148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0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9" t="e">
        <f t="shared" si="0"/>
        <v>#VALUE!</v>
      </c>
    </row>
    <row r="45" spans="4:67" ht="12.75">
      <c r="D45" s="12"/>
      <c r="F45">
        <v>8</v>
      </c>
      <c r="G45">
        <v>14</v>
      </c>
      <c r="H45">
        <v>3</v>
      </c>
      <c r="J45" s="8">
        <f>'Paderewski 1930'!$N44</f>
        <v>230.76923076923097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0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9" t="e">
        <f t="shared" si="0"/>
        <v>#VALUE!</v>
      </c>
    </row>
    <row r="46" spans="4:67" ht="12.75">
      <c r="D46" s="12"/>
      <c r="F46">
        <v>8</v>
      </c>
      <c r="G46">
        <v>15</v>
      </c>
      <c r="H46">
        <v>1</v>
      </c>
      <c r="J46" s="8">
        <f>'Paderewski 1930'!$N45</f>
        <v>249.99999999999977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0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9" t="e">
        <f t="shared" si="0"/>
        <v>#VALUE!</v>
      </c>
    </row>
    <row r="47" spans="4:67" ht="12.75">
      <c r="D47" s="12"/>
      <c r="F47">
        <v>12</v>
      </c>
      <c r="G47">
        <v>15</v>
      </c>
      <c r="H47">
        <v>2</v>
      </c>
      <c r="J47" s="8">
        <f>'Paderewski 1930'!$N46</f>
        <v>162.16216216216174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0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9" t="e">
        <f t="shared" si="0"/>
        <v>#VALUE!</v>
      </c>
    </row>
    <row r="48" spans="4:67" ht="12.75">
      <c r="D48" s="12"/>
      <c r="F48">
        <v>8</v>
      </c>
      <c r="G48">
        <v>15</v>
      </c>
      <c r="H48">
        <v>3</v>
      </c>
      <c r="J48" s="8">
        <f>'Paderewski 1930'!$N47</f>
        <v>193.548387096775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0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9" t="e">
        <f t="shared" si="0"/>
        <v>#VALUE!</v>
      </c>
    </row>
    <row r="49" spans="4:67" ht="12.75">
      <c r="D49" s="12"/>
      <c r="F49">
        <v>4</v>
      </c>
      <c r="G49">
        <v>16</v>
      </c>
      <c r="H49">
        <v>1</v>
      </c>
      <c r="J49" s="8">
        <f>'Paderewski 1930'!$N48</f>
        <v>214.28571428571342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0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9" t="e">
        <f t="shared" si="0"/>
        <v>#VALUE!</v>
      </c>
    </row>
    <row r="50" spans="4:67" ht="12.75">
      <c r="D50" s="12"/>
      <c r="F50">
        <v>4</v>
      </c>
      <c r="G50">
        <v>16</v>
      </c>
      <c r="H50">
        <v>2</v>
      </c>
      <c r="J50" s="8">
        <f>'Paderewski 1930'!$N49</f>
        <v>230.427588191859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0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9" t="e">
        <f t="shared" si="0"/>
        <v>#VALUE!</v>
      </c>
    </row>
    <row r="51" spans="4:67" ht="13.5" thickBot="1">
      <c r="D51" s="4"/>
      <c r="F51">
        <v>4</v>
      </c>
      <c r="G51">
        <v>16</v>
      </c>
      <c r="H51">
        <v>3</v>
      </c>
      <c r="J51" s="8">
        <f>'Paderewski 1930'!$N50</f>
        <v>222.70852608524217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0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9" t="e">
        <f t="shared" si="0"/>
        <v>#VALUE!</v>
      </c>
    </row>
    <row r="52" spans="4:67" ht="12.75">
      <c r="D52" s="12"/>
      <c r="E52" t="s">
        <v>12</v>
      </c>
      <c r="F52">
        <v>8</v>
      </c>
      <c r="G52">
        <v>17</v>
      </c>
      <c r="H52">
        <v>1</v>
      </c>
      <c r="J52" s="8">
        <f>'Paderewski 1930'!$N51</f>
        <v>230.588235854764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0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9" t="e">
        <f t="shared" si="0"/>
        <v>#VALUE!</v>
      </c>
    </row>
    <row r="53" spans="4:67" ht="12.75">
      <c r="D53" s="12"/>
      <c r="F53">
        <v>8</v>
      </c>
      <c r="G53">
        <v>17</v>
      </c>
      <c r="H53">
        <v>2</v>
      </c>
      <c r="J53" s="8">
        <f>'Paderewski 1930'!$N52</f>
        <v>199.99999999999952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0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9" t="e">
        <f t="shared" si="0"/>
        <v>#VALUE!</v>
      </c>
    </row>
    <row r="54" spans="4:67" ht="12.75">
      <c r="D54" s="12"/>
      <c r="F54">
        <v>8</v>
      </c>
      <c r="G54">
        <v>17</v>
      </c>
      <c r="H54">
        <v>3</v>
      </c>
      <c r="J54" s="8">
        <f>'Paderewski 1930'!$N53</f>
        <v>214.2857142857148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0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9" t="e">
        <f t="shared" si="0"/>
        <v>#VALUE!</v>
      </c>
    </row>
    <row r="55" spans="4:67" ht="12.75">
      <c r="D55" s="12"/>
      <c r="F55">
        <v>4</v>
      </c>
      <c r="G55">
        <v>18</v>
      </c>
      <c r="H55">
        <v>1</v>
      </c>
      <c r="J55" s="8">
        <f>'Paderewski 1930'!$N54</f>
        <v>187.49999999999983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0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9" t="e">
        <f t="shared" si="0"/>
        <v>#VALUE!</v>
      </c>
    </row>
    <row r="56" spans="4:67" ht="12.75">
      <c r="D56" s="12"/>
      <c r="F56">
        <v>8</v>
      </c>
      <c r="G56">
        <v>18</v>
      </c>
      <c r="H56">
        <v>2</v>
      </c>
      <c r="J56" s="8">
        <f>'Paderewski 1930'!$N55</f>
        <v>230.76923076923097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0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9" t="e">
        <f t="shared" si="0"/>
        <v>#VALUE!</v>
      </c>
    </row>
    <row r="57" spans="4:67" ht="12.75">
      <c r="D57" s="12"/>
      <c r="F57">
        <v>8</v>
      </c>
      <c r="G57">
        <v>18</v>
      </c>
      <c r="H57">
        <v>3</v>
      </c>
      <c r="J57" s="8">
        <f>'Paderewski 1930'!$N56</f>
        <v>250.00000000000162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0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9" t="e">
        <f t="shared" si="0"/>
        <v>#VALUE!</v>
      </c>
    </row>
    <row r="58" spans="4:67" ht="12.75">
      <c r="D58" s="12"/>
      <c r="F58">
        <v>8</v>
      </c>
      <c r="G58">
        <v>19</v>
      </c>
      <c r="H58">
        <v>1</v>
      </c>
      <c r="J58" s="8">
        <f>'Paderewski 1930'!$N57</f>
        <v>214.28571428571342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0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9" t="e">
        <f t="shared" si="0"/>
        <v>#VALUE!</v>
      </c>
    </row>
    <row r="59" spans="4:67" ht="12.75">
      <c r="D59" s="12"/>
      <c r="F59">
        <v>12</v>
      </c>
      <c r="G59">
        <v>19</v>
      </c>
      <c r="H59">
        <v>2</v>
      </c>
      <c r="J59" s="8">
        <f>'Paderewski 1930'!$N58</f>
        <v>199.99999999999952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0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9" t="e">
        <f t="shared" si="0"/>
        <v>#VALUE!</v>
      </c>
    </row>
    <row r="60" spans="4:67" ht="12.75">
      <c r="D60" s="12"/>
      <c r="F60">
        <v>8</v>
      </c>
      <c r="G60">
        <v>19</v>
      </c>
      <c r="H60">
        <v>3</v>
      </c>
      <c r="J60" s="8">
        <f>'Paderewski 1930'!$N59</f>
        <v>230.76923076922938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0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9" t="e">
        <f t="shared" si="0"/>
        <v>#VALUE!</v>
      </c>
    </row>
    <row r="61" spans="4:67" ht="12.75">
      <c r="D61" s="12"/>
      <c r="F61">
        <v>4</v>
      </c>
      <c r="G61">
        <v>20</v>
      </c>
      <c r="H61">
        <v>1</v>
      </c>
      <c r="J61" s="8">
        <f>'Paderewski 1930'!$N60</f>
        <v>222.22222222222257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0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9" t="e">
        <f t="shared" si="0"/>
        <v>#VALUE!</v>
      </c>
    </row>
    <row r="62" spans="4:67" ht="12.75">
      <c r="D62" s="12"/>
      <c r="F62">
        <v>4</v>
      </c>
      <c r="G62">
        <v>20</v>
      </c>
      <c r="H62">
        <v>2</v>
      </c>
      <c r="J62" s="8">
        <f>'Paderewski 1930'!$N61</f>
        <v>187.49999999999983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0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9" t="e">
        <f t="shared" si="0"/>
        <v>#VALUE!</v>
      </c>
    </row>
    <row r="63" spans="4:67" ht="12.75">
      <c r="D63" s="12"/>
      <c r="F63">
        <v>4</v>
      </c>
      <c r="G63">
        <v>20</v>
      </c>
      <c r="H63">
        <v>3</v>
      </c>
      <c r="J63" s="8">
        <f>'Paderewski 1930'!$N62</f>
        <v>214.28571428571613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0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9" t="e">
        <f t="shared" si="0"/>
        <v>#VALUE!</v>
      </c>
    </row>
    <row r="64" spans="4:67" ht="12.75">
      <c r="D64" s="12"/>
      <c r="F64">
        <v>8</v>
      </c>
      <c r="G64">
        <v>21</v>
      </c>
      <c r="H64">
        <v>1</v>
      </c>
      <c r="J64" s="8">
        <f>'Paderewski 1930'!$N63</f>
        <v>222.22222222222257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0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9" t="e">
        <f t="shared" si="0"/>
        <v>#VALUE!</v>
      </c>
    </row>
    <row r="65" spans="4:67" ht="12.75">
      <c r="D65" s="12"/>
      <c r="F65">
        <v>8</v>
      </c>
      <c r="G65">
        <v>21</v>
      </c>
      <c r="H65">
        <v>2</v>
      </c>
      <c r="J65" s="8">
        <f>'Paderewski 1930'!$N64</f>
        <v>222.22222222222257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0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9" t="e">
        <f t="shared" si="0"/>
        <v>#VALUE!</v>
      </c>
    </row>
    <row r="66" spans="4:67" ht="12.75">
      <c r="D66" s="12"/>
      <c r="F66">
        <v>8</v>
      </c>
      <c r="G66">
        <v>21</v>
      </c>
      <c r="H66">
        <v>3</v>
      </c>
      <c r="J66" s="8">
        <f>'Paderewski 1930'!$N65</f>
        <v>272.72727272726974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0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9" t="e">
        <f t="shared" si="0"/>
        <v>#VALUE!</v>
      </c>
    </row>
    <row r="67" spans="4:67" ht="12.75">
      <c r="D67" s="12"/>
      <c r="F67">
        <v>4</v>
      </c>
      <c r="G67">
        <v>22</v>
      </c>
      <c r="H67">
        <v>1</v>
      </c>
      <c r="J67" s="8">
        <f>'Paderewski 1930'!$N66</f>
        <v>166.66666666666694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0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9" t="e">
        <f t="shared" si="0"/>
        <v>#VALUE!</v>
      </c>
    </row>
    <row r="68" spans="4:67" ht="12.75">
      <c r="D68" s="12"/>
      <c r="F68">
        <v>8</v>
      </c>
      <c r="G68">
        <v>22</v>
      </c>
      <c r="H68">
        <v>2</v>
      </c>
      <c r="J68" s="8">
        <f>'Paderewski 1930'!$N67</f>
        <v>214.28571428571342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0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9" t="e">
        <f aca="true" t="shared" si="1" ref="BO68:BO131">TempoAverage(J68:BN68)</f>
        <v>#VALUE!</v>
      </c>
    </row>
    <row r="69" spans="4:67" ht="12.75">
      <c r="D69" s="12"/>
      <c r="F69">
        <v>8</v>
      </c>
      <c r="G69">
        <v>22</v>
      </c>
      <c r="H69">
        <v>3</v>
      </c>
      <c r="J69" s="8">
        <f>'Paderewski 1930'!$N68</f>
        <v>240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0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9" t="e">
        <f t="shared" si="1"/>
        <v>#VALUE!</v>
      </c>
    </row>
    <row r="70" spans="4:67" ht="12.75">
      <c r="D70" s="12"/>
      <c r="F70">
        <v>8</v>
      </c>
      <c r="G70">
        <v>23</v>
      </c>
      <c r="H70">
        <v>1</v>
      </c>
      <c r="J70" s="8">
        <f>'Paderewski 1930'!$N69</f>
        <v>272.7272727272741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0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9" t="e">
        <f t="shared" si="1"/>
        <v>#VALUE!</v>
      </c>
    </row>
    <row r="71" spans="4:67" ht="12.75">
      <c r="D71" s="12"/>
      <c r="F71">
        <v>12</v>
      </c>
      <c r="G71">
        <v>23</v>
      </c>
      <c r="H71">
        <v>2</v>
      </c>
      <c r="J71" s="8">
        <f>'Paderewski 1930'!$N70</f>
        <v>209.56755891393786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0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9" t="e">
        <f t="shared" si="1"/>
        <v>#VALUE!</v>
      </c>
    </row>
    <row r="72" spans="4:67" ht="12.75">
      <c r="D72" s="12"/>
      <c r="F72">
        <v>8</v>
      </c>
      <c r="G72">
        <v>23</v>
      </c>
      <c r="H72">
        <v>3</v>
      </c>
      <c r="J72" s="8">
        <f>'Paderewski 1930'!$N71</f>
        <v>227.53461185410887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0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9" t="e">
        <f t="shared" si="1"/>
        <v>#VALUE!</v>
      </c>
    </row>
    <row r="73" spans="4:67" ht="12.75">
      <c r="D73" s="12"/>
      <c r="F73">
        <v>4</v>
      </c>
      <c r="G73">
        <v>24</v>
      </c>
      <c r="H73">
        <v>1</v>
      </c>
      <c r="J73" s="8">
        <f>'Paderewski 1930'!$N72</f>
        <v>237.4798063499415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0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9" t="e">
        <f t="shared" si="1"/>
        <v>#VALUE!</v>
      </c>
    </row>
    <row r="74" spans="4:67" ht="12.75">
      <c r="D74" s="12"/>
      <c r="F74">
        <v>4</v>
      </c>
      <c r="G74">
        <v>24</v>
      </c>
      <c r="H74">
        <v>2</v>
      </c>
      <c r="J74" s="8">
        <f>'Paderewski 1930'!$N73</f>
        <v>140.40114605805113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0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9" t="e">
        <f t="shared" si="1"/>
        <v>#VALUE!</v>
      </c>
    </row>
    <row r="75" spans="4:67" ht="13.5" thickBot="1">
      <c r="D75" s="4"/>
      <c r="F75">
        <v>4</v>
      </c>
      <c r="G75">
        <v>24</v>
      </c>
      <c r="H75">
        <v>3</v>
      </c>
      <c r="J75" s="8">
        <f>'Paderewski 1930'!$N74</f>
        <v>188.94601507201585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0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9" t="e">
        <f t="shared" si="1"/>
        <v>#VALUE!</v>
      </c>
    </row>
    <row r="76" spans="4:67" ht="12.75">
      <c r="D76" s="12"/>
      <c r="E76" t="s">
        <v>20</v>
      </c>
      <c r="F76">
        <v>8</v>
      </c>
      <c r="G76">
        <v>25</v>
      </c>
      <c r="H76">
        <v>1</v>
      </c>
      <c r="J76" s="8">
        <f>'Paderewski 1930'!$N75</f>
        <v>193.43519318961233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0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9" t="e">
        <f t="shared" si="1"/>
        <v>#VALUE!</v>
      </c>
    </row>
    <row r="77" spans="4:67" ht="12.75">
      <c r="D77" s="12"/>
      <c r="F77">
        <v>8</v>
      </c>
      <c r="G77">
        <v>25</v>
      </c>
      <c r="H77">
        <v>2</v>
      </c>
      <c r="J77" s="8">
        <f>'Paderewski 1930'!$N76</f>
        <v>220.37144974156874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0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9" t="e">
        <f t="shared" si="1"/>
        <v>#VALUE!</v>
      </c>
    </row>
    <row r="78" spans="4:67" ht="12.75">
      <c r="D78" s="12"/>
      <c r="F78">
        <v>8</v>
      </c>
      <c r="G78">
        <v>25</v>
      </c>
      <c r="H78">
        <v>3</v>
      </c>
      <c r="J78" s="8">
        <f>'Paderewski 1930'!$N77</f>
        <v>193.54838709677279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0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9" t="e">
        <f t="shared" si="1"/>
        <v>#VALUE!</v>
      </c>
    </row>
    <row r="79" spans="4:67" ht="12.75">
      <c r="D79" s="12"/>
      <c r="F79">
        <v>4</v>
      </c>
      <c r="G79">
        <v>26</v>
      </c>
      <c r="H79">
        <v>1</v>
      </c>
      <c r="J79" s="8">
        <f>'Paderewski 1930'!$N78</f>
        <v>206.89655172413853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0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9" t="e">
        <f t="shared" si="1"/>
        <v>#VALUE!</v>
      </c>
    </row>
    <row r="80" spans="4:67" ht="12.75">
      <c r="D80" s="12"/>
      <c r="F80">
        <v>8</v>
      </c>
      <c r="G80">
        <v>26</v>
      </c>
      <c r="H80">
        <v>2</v>
      </c>
      <c r="J80" s="8">
        <f>'Paderewski 1930'!$N79</f>
        <v>214.28571428571342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0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9" t="e">
        <f t="shared" si="1"/>
        <v>#VALUE!</v>
      </c>
    </row>
    <row r="81" spans="4:67" ht="12.75">
      <c r="D81" s="12"/>
      <c r="F81">
        <v>8</v>
      </c>
      <c r="G81">
        <v>26</v>
      </c>
      <c r="H81">
        <v>3</v>
      </c>
      <c r="J81" s="8">
        <f>'Paderewski 1930'!$N80</f>
        <v>259.25925861911446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0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9" t="e">
        <f t="shared" si="1"/>
        <v>#VALUE!</v>
      </c>
    </row>
    <row r="82" spans="4:67" ht="12.75">
      <c r="D82" s="12"/>
      <c r="F82">
        <v>8</v>
      </c>
      <c r="G82">
        <v>27</v>
      </c>
      <c r="H82">
        <v>1</v>
      </c>
      <c r="J82" s="8">
        <f>'Paderewski 1930'!$N81</f>
        <v>213.04347830718407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0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9" t="e">
        <f t="shared" si="1"/>
        <v>#VALUE!</v>
      </c>
    </row>
    <row r="83" spans="4:67" ht="12.75">
      <c r="D83" s="12"/>
      <c r="F83">
        <v>12</v>
      </c>
      <c r="G83">
        <v>27</v>
      </c>
      <c r="H83">
        <v>2</v>
      </c>
      <c r="J83" s="8">
        <f>'Paderewski 1930'!$N82</f>
        <v>168.09605512878238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0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9" t="e">
        <f t="shared" si="1"/>
        <v>#VALUE!</v>
      </c>
    </row>
    <row r="84" spans="4:67" ht="12.75">
      <c r="D84" s="12"/>
      <c r="F84">
        <v>8</v>
      </c>
      <c r="G84">
        <v>27</v>
      </c>
      <c r="H84">
        <v>3</v>
      </c>
      <c r="J84" s="8">
        <f>'Paderewski 1930'!$N83</f>
        <v>260.8695652173908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0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9" t="e">
        <f t="shared" si="1"/>
        <v>#VALUE!</v>
      </c>
    </row>
    <row r="85" spans="4:67" ht="12.75">
      <c r="D85" s="12"/>
      <c r="F85">
        <v>4</v>
      </c>
      <c r="G85">
        <v>28</v>
      </c>
      <c r="H85">
        <v>1</v>
      </c>
      <c r="J85" s="8">
        <f>'Paderewski 1930'!$N84</f>
        <v>199.99999999999952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0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9" t="e">
        <f t="shared" si="1"/>
        <v>#VALUE!</v>
      </c>
    </row>
    <row r="86" spans="4:67" ht="12.75">
      <c r="D86" s="12"/>
      <c r="F86">
        <v>4</v>
      </c>
      <c r="G86">
        <v>28</v>
      </c>
      <c r="H86">
        <v>2</v>
      </c>
      <c r="J86" s="8">
        <f>'Paderewski 1930'!$N85</f>
        <v>184.4416558983732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0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9" t="e">
        <f t="shared" si="1"/>
        <v>#VALUE!</v>
      </c>
    </row>
    <row r="87" spans="4:67" ht="12.75">
      <c r="D87" s="12"/>
      <c r="F87">
        <v>4</v>
      </c>
      <c r="G87">
        <v>28</v>
      </c>
      <c r="H87">
        <v>3</v>
      </c>
      <c r="J87" s="8">
        <f>'Paderewski 1930'!$N86</f>
        <v>229.7074399337827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0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9" t="e">
        <f t="shared" si="1"/>
        <v>#VALUE!</v>
      </c>
    </row>
    <row r="88" spans="4:67" ht="12.75">
      <c r="D88" s="12"/>
      <c r="F88">
        <v>8</v>
      </c>
      <c r="G88">
        <v>29</v>
      </c>
      <c r="H88">
        <v>1</v>
      </c>
      <c r="J88" s="8">
        <f>'Paderewski 1930'!$N87</f>
        <v>213.04347830718407</v>
      </c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0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9" t="e">
        <f t="shared" si="1"/>
        <v>#VALUE!</v>
      </c>
    </row>
    <row r="89" spans="4:67" ht="12.75">
      <c r="D89" s="12"/>
      <c r="F89">
        <v>8</v>
      </c>
      <c r="G89">
        <v>29</v>
      </c>
      <c r="H89">
        <v>2</v>
      </c>
      <c r="J89" s="8">
        <f>'Paderewski 1930'!$N88</f>
        <v>220.702310801012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0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9" t="e">
        <f t="shared" si="1"/>
        <v>#VALUE!</v>
      </c>
    </row>
    <row r="90" spans="4:67" ht="12.75">
      <c r="D90" s="12"/>
      <c r="F90">
        <v>8</v>
      </c>
      <c r="G90">
        <v>29</v>
      </c>
      <c r="H90">
        <v>3</v>
      </c>
      <c r="J90" s="8">
        <f>'Paderewski 1930'!$N89</f>
        <v>285.9922170364081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0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9" t="e">
        <f t="shared" si="1"/>
        <v>#VALUE!</v>
      </c>
    </row>
    <row r="91" spans="4:67" ht="12.75">
      <c r="D91" s="12"/>
      <c r="F91">
        <v>4</v>
      </c>
      <c r="G91">
        <v>30</v>
      </c>
      <c r="H91">
        <v>1</v>
      </c>
      <c r="J91" s="8">
        <f>'Paderewski 1930'!$N90</f>
        <v>149.92350865107676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0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9" t="e">
        <f t="shared" si="1"/>
        <v>#VALUE!</v>
      </c>
    </row>
    <row r="92" spans="4:67" ht="12.75">
      <c r="D92" s="12"/>
      <c r="F92">
        <v>8</v>
      </c>
      <c r="G92">
        <v>30</v>
      </c>
      <c r="H92">
        <v>2</v>
      </c>
      <c r="J92" s="8">
        <f>'Paderewski 1930'!$N91</f>
        <v>193.548387096775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0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9" t="e">
        <f t="shared" si="1"/>
        <v>#VALUE!</v>
      </c>
    </row>
    <row r="93" spans="4:67" ht="12.75">
      <c r="D93" s="12"/>
      <c r="F93">
        <v>8</v>
      </c>
      <c r="G93">
        <v>30</v>
      </c>
      <c r="H93">
        <v>3</v>
      </c>
      <c r="J93" s="8">
        <f>'Paderewski 1930'!$N92</f>
        <v>245.0226867322362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0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9" t="e">
        <f t="shared" si="1"/>
        <v>#VALUE!</v>
      </c>
    </row>
    <row r="94" spans="4:67" ht="12.75">
      <c r="D94" s="12"/>
      <c r="F94">
        <v>8</v>
      </c>
      <c r="G94">
        <v>31</v>
      </c>
      <c r="H94">
        <v>1</v>
      </c>
      <c r="J94" s="8">
        <f>'Paderewski 1930'!$N93</f>
        <v>226.15384653656943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0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9" t="e">
        <f t="shared" si="1"/>
        <v>#VALUE!</v>
      </c>
    </row>
    <row r="95" spans="4:67" ht="12.75">
      <c r="D95" s="12"/>
      <c r="F95">
        <v>12</v>
      </c>
      <c r="G95">
        <v>31</v>
      </c>
      <c r="H95">
        <v>2</v>
      </c>
      <c r="J95" s="8">
        <f>'Paderewski 1930'!$N94</f>
        <v>171.51746942302404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0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9" t="e">
        <f t="shared" si="1"/>
        <v>#VALUE!</v>
      </c>
    </row>
    <row r="96" spans="4:67" ht="12.75">
      <c r="D96" s="12"/>
      <c r="F96">
        <v>8</v>
      </c>
      <c r="G96">
        <v>31</v>
      </c>
      <c r="H96">
        <v>3</v>
      </c>
      <c r="J96" s="8">
        <f>'Paderewski 1930'!$N95</f>
        <v>142.85714285714226</v>
      </c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0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9" t="e">
        <f t="shared" si="1"/>
        <v>#VALUE!</v>
      </c>
    </row>
    <row r="97" spans="4:67" ht="12.75">
      <c r="D97" s="12"/>
      <c r="F97">
        <v>4</v>
      </c>
      <c r="G97">
        <v>32</v>
      </c>
      <c r="H97">
        <v>1</v>
      </c>
      <c r="J97" s="8">
        <f>'Paderewski 1930'!$N96</f>
        <v>171.42857142857073</v>
      </c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0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9" t="e">
        <f t="shared" si="1"/>
        <v>#VALUE!</v>
      </c>
    </row>
    <row r="98" spans="4:67" ht="12.75">
      <c r="D98" s="12"/>
      <c r="F98">
        <v>4</v>
      </c>
      <c r="G98">
        <v>32</v>
      </c>
      <c r="H98">
        <v>2</v>
      </c>
      <c r="J98" s="8">
        <f>'Paderewski 1930'!$N97</f>
        <v>166.66666666666694</v>
      </c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0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9" t="e">
        <f t="shared" si="1"/>
        <v>#VALUE!</v>
      </c>
    </row>
    <row r="99" spans="4:67" ht="13.5" thickBot="1">
      <c r="D99" s="4"/>
      <c r="F99">
        <v>4</v>
      </c>
      <c r="G99">
        <v>32</v>
      </c>
      <c r="H99">
        <v>3</v>
      </c>
      <c r="J99" s="8">
        <f>'Paderewski 1930'!$N98</f>
        <v>176.4705882352942</v>
      </c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0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9" t="e">
        <f t="shared" si="1"/>
        <v>#VALUE!</v>
      </c>
    </row>
    <row r="100" spans="4:67" ht="12.75">
      <c r="D100" s="12"/>
      <c r="E100" t="s">
        <v>21</v>
      </c>
      <c r="F100">
        <v>8</v>
      </c>
      <c r="G100">
        <v>33</v>
      </c>
      <c r="H100">
        <v>1</v>
      </c>
      <c r="J100" s="8">
        <f>'Paderewski 1930'!$N99</f>
        <v>209.56755891393786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0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9" t="e">
        <f t="shared" si="1"/>
        <v>#VALUE!</v>
      </c>
    </row>
    <row r="101" spans="4:67" ht="12.75">
      <c r="D101" s="12"/>
      <c r="F101">
        <v>8</v>
      </c>
      <c r="G101">
        <v>33</v>
      </c>
      <c r="H101">
        <v>2</v>
      </c>
      <c r="J101" s="8">
        <f>'Paderewski 1930'!$N100</f>
        <v>219.2212097104994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0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9" t="e">
        <f t="shared" si="1"/>
        <v>#VALUE!</v>
      </c>
    </row>
    <row r="102" spans="4:67" ht="12.75">
      <c r="D102" s="12"/>
      <c r="F102">
        <v>8</v>
      </c>
      <c r="G102">
        <v>33</v>
      </c>
      <c r="H102">
        <v>3</v>
      </c>
      <c r="J102" s="8">
        <f>'Paderewski 1930'!$N101</f>
        <v>258.14634130223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0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9" t="e">
        <f t="shared" si="1"/>
        <v>#VALUE!</v>
      </c>
    </row>
    <row r="103" spans="4:67" ht="12.75">
      <c r="D103" s="12"/>
      <c r="F103">
        <v>4</v>
      </c>
      <c r="G103">
        <v>34</v>
      </c>
      <c r="H103">
        <v>1</v>
      </c>
      <c r="J103" s="8">
        <f>'Paderewski 1930'!$N102</f>
        <v>163.23257255056643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0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9" t="e">
        <f t="shared" si="1"/>
        <v>#VALUE!</v>
      </c>
    </row>
    <row r="104" spans="4:67" ht="12.75">
      <c r="D104" s="12"/>
      <c r="F104">
        <v>8</v>
      </c>
      <c r="G104">
        <v>34</v>
      </c>
      <c r="H104">
        <v>2</v>
      </c>
      <c r="J104" s="8">
        <f>'Paderewski 1930'!$N103</f>
        <v>230.76923076923254</v>
      </c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0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9" t="e">
        <f t="shared" si="1"/>
        <v>#VALUE!</v>
      </c>
    </row>
    <row r="105" spans="4:67" ht="12.75">
      <c r="D105" s="12"/>
      <c r="F105">
        <v>8</v>
      </c>
      <c r="G105">
        <v>34</v>
      </c>
      <c r="H105">
        <v>3</v>
      </c>
      <c r="J105" s="8">
        <f>'Paderewski 1930'!$N104</f>
        <v>240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0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9" t="e">
        <f t="shared" si="1"/>
        <v>#VALUE!</v>
      </c>
    </row>
    <row r="106" spans="4:67" ht="12.75">
      <c r="D106" s="12"/>
      <c r="F106">
        <v>8</v>
      </c>
      <c r="G106">
        <v>35</v>
      </c>
      <c r="H106">
        <v>1</v>
      </c>
      <c r="J106" s="8">
        <f>'Paderewski 1930'!$N105</f>
        <v>222.22222222222257</v>
      </c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0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9" t="e">
        <f t="shared" si="1"/>
        <v>#VALUE!</v>
      </c>
    </row>
    <row r="107" spans="4:67" ht="12.75">
      <c r="D107" s="12"/>
      <c r="F107">
        <v>12</v>
      </c>
      <c r="G107">
        <v>35</v>
      </c>
      <c r="H107">
        <v>2</v>
      </c>
      <c r="J107" s="8">
        <f>'Paderewski 1930'!$N106</f>
        <v>193.54838709677279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0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9" t="e">
        <f t="shared" si="1"/>
        <v>#VALUE!</v>
      </c>
    </row>
    <row r="108" spans="4:67" ht="12.75">
      <c r="D108" s="12"/>
      <c r="F108">
        <v>8</v>
      </c>
      <c r="G108">
        <v>35</v>
      </c>
      <c r="H108">
        <v>3</v>
      </c>
      <c r="J108" s="8">
        <f>'Paderewski 1930'!$N107</f>
        <v>250.00000000000162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0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9" t="e">
        <f t="shared" si="1"/>
        <v>#VALUE!</v>
      </c>
    </row>
    <row r="109" spans="4:67" ht="12.75">
      <c r="D109" s="12"/>
      <c r="F109">
        <v>4</v>
      </c>
      <c r="G109">
        <v>36</v>
      </c>
      <c r="H109">
        <v>1</v>
      </c>
      <c r="J109" s="8">
        <f>'Paderewski 1930'!$N108</f>
        <v>230.76923076922938</v>
      </c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0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9" t="e">
        <f t="shared" si="1"/>
        <v>#VALUE!</v>
      </c>
    </row>
    <row r="110" spans="4:67" ht="12.75">
      <c r="D110" s="12"/>
      <c r="F110">
        <v>4</v>
      </c>
      <c r="G110">
        <v>36</v>
      </c>
      <c r="H110">
        <v>2</v>
      </c>
      <c r="J110" s="8">
        <f>'Paderewski 1930'!$N109</f>
        <v>214.9122802932964</v>
      </c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0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9" t="e">
        <f t="shared" si="1"/>
        <v>#VALUE!</v>
      </c>
    </row>
    <row r="111" spans="4:67" ht="12.75">
      <c r="D111" s="12"/>
      <c r="F111">
        <v>4</v>
      </c>
      <c r="G111">
        <v>36</v>
      </c>
      <c r="H111">
        <v>3</v>
      </c>
      <c r="J111" s="8">
        <f>'Paderewski 1930'!$N110</f>
        <v>198.66356371839038</v>
      </c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0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9" t="e">
        <f t="shared" si="1"/>
        <v>#VALUE!</v>
      </c>
    </row>
    <row r="112" spans="4:67" ht="12.75">
      <c r="D112" s="12"/>
      <c r="F112">
        <v>8</v>
      </c>
      <c r="G112">
        <v>37</v>
      </c>
      <c r="H112">
        <v>1</v>
      </c>
      <c r="J112" s="8">
        <f>'Paderewski 1930'!$N111</f>
        <v>229.68749982055974</v>
      </c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0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9" t="e">
        <f t="shared" si="1"/>
        <v>#VALUE!</v>
      </c>
    </row>
    <row r="113" spans="4:67" ht="12.75">
      <c r="D113" s="12"/>
      <c r="F113">
        <v>8</v>
      </c>
      <c r="G113">
        <v>37</v>
      </c>
      <c r="H113">
        <v>2</v>
      </c>
      <c r="J113" s="8">
        <f>'Paderewski 1930'!$N112</f>
        <v>222.7272728116359</v>
      </c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0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9" t="e">
        <f t="shared" si="1"/>
        <v>#VALUE!</v>
      </c>
    </row>
    <row r="114" spans="4:67" ht="12.75">
      <c r="D114" s="12"/>
      <c r="F114">
        <v>8</v>
      </c>
      <c r="G114">
        <v>37</v>
      </c>
      <c r="H114">
        <v>3</v>
      </c>
      <c r="J114" s="8">
        <f>'Paderewski 1930'!$N113</f>
        <v>177.41719192283094</v>
      </c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0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9" t="e">
        <f t="shared" si="1"/>
        <v>#VALUE!</v>
      </c>
    </row>
    <row r="115" spans="4:67" ht="12.75">
      <c r="D115" s="12"/>
      <c r="F115">
        <v>4</v>
      </c>
      <c r="G115">
        <v>38</v>
      </c>
      <c r="H115">
        <v>1</v>
      </c>
      <c r="J115" s="8">
        <f>'Paderewski 1930'!$N114</f>
        <v>187.49999999999983</v>
      </c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0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9" t="e">
        <f t="shared" si="1"/>
        <v>#VALUE!</v>
      </c>
    </row>
    <row r="116" spans="4:67" ht="12.75">
      <c r="D116" s="12"/>
      <c r="F116">
        <v>8</v>
      </c>
      <c r="G116">
        <v>38</v>
      </c>
      <c r="H116">
        <v>2</v>
      </c>
      <c r="J116" s="8">
        <f>'Paderewski 1930'!$N115</f>
        <v>241.99743911856444</v>
      </c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0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9" t="e">
        <f t="shared" si="1"/>
        <v>#VALUE!</v>
      </c>
    </row>
    <row r="117" spans="4:67" ht="12.75">
      <c r="D117" s="12"/>
      <c r="F117">
        <v>8</v>
      </c>
      <c r="G117">
        <v>38</v>
      </c>
      <c r="H117">
        <v>3</v>
      </c>
      <c r="J117" s="8">
        <f>'Paderewski 1930'!$N116</f>
        <v>249.15254188724768</v>
      </c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0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9" t="e">
        <f t="shared" si="1"/>
        <v>#VALUE!</v>
      </c>
    </row>
    <row r="118" spans="4:67" ht="12.75">
      <c r="D118" s="12"/>
      <c r="F118">
        <v>8</v>
      </c>
      <c r="G118">
        <v>39</v>
      </c>
      <c r="H118">
        <v>1</v>
      </c>
      <c r="J118" s="8">
        <f>'Paderewski 1930'!$N117</f>
        <v>238.8086647664241</v>
      </c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0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9" t="e">
        <f t="shared" si="1"/>
        <v>#VALUE!</v>
      </c>
    </row>
    <row r="119" spans="4:67" ht="12.75">
      <c r="D119" s="12"/>
      <c r="F119">
        <v>12</v>
      </c>
      <c r="G119">
        <v>39</v>
      </c>
      <c r="H119">
        <v>2</v>
      </c>
      <c r="J119" s="8">
        <f>'Paderewski 1930'!$N118</f>
        <v>208.65862270751688</v>
      </c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0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9" t="e">
        <f t="shared" si="1"/>
        <v>#VALUE!</v>
      </c>
    </row>
    <row r="120" spans="4:67" ht="12.75">
      <c r="D120" s="12"/>
      <c r="F120">
        <v>8</v>
      </c>
      <c r="G120">
        <v>39</v>
      </c>
      <c r="H120">
        <v>3</v>
      </c>
      <c r="J120" s="8">
        <f>'Paderewski 1930'!$N119</f>
        <v>161.09589066694784</v>
      </c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0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9" t="e">
        <f t="shared" si="1"/>
        <v>#VALUE!</v>
      </c>
    </row>
    <row r="121" spans="4:67" ht="12.75">
      <c r="D121" s="12"/>
      <c r="F121">
        <v>4</v>
      </c>
      <c r="G121">
        <v>40</v>
      </c>
      <c r="H121">
        <v>1</v>
      </c>
      <c r="J121" s="8">
        <f>'Paderewski 1930'!$N120</f>
        <v>214.28571428571342</v>
      </c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0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9" t="e">
        <f t="shared" si="1"/>
        <v>#VALUE!</v>
      </c>
    </row>
    <row r="122" spans="4:67" ht="12.75">
      <c r="D122" s="12"/>
      <c r="F122">
        <v>4</v>
      </c>
      <c r="G122">
        <v>40</v>
      </c>
      <c r="H122">
        <v>2</v>
      </c>
      <c r="J122" s="8">
        <f>'Paderewski 1930'!$N121</f>
        <v>142.85714285714226</v>
      </c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0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9" t="e">
        <f t="shared" si="1"/>
        <v>#VALUE!</v>
      </c>
    </row>
    <row r="123" spans="4:67" ht="13.5" thickBot="1">
      <c r="D123" s="4"/>
      <c r="F123">
        <v>4</v>
      </c>
      <c r="G123">
        <v>40</v>
      </c>
      <c r="H123">
        <v>3</v>
      </c>
      <c r="J123" s="8">
        <f>'Paderewski 1930'!$N122</f>
        <v>178.73547688606334</v>
      </c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0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9" t="e">
        <f t="shared" si="1"/>
        <v>#VALUE!</v>
      </c>
    </row>
    <row r="124" spans="4:67" ht="12.75">
      <c r="D124" s="12"/>
      <c r="E124" t="s">
        <v>20</v>
      </c>
      <c r="F124">
        <v>8</v>
      </c>
      <c r="G124">
        <v>41</v>
      </c>
      <c r="H124">
        <v>1</v>
      </c>
      <c r="J124" s="8">
        <f>'Paderewski 1930'!$N123</f>
        <v>218.73191702229613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0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9" t="e">
        <f t="shared" si="1"/>
        <v>#VALUE!</v>
      </c>
    </row>
    <row r="125" spans="4:67" ht="12.75">
      <c r="D125" s="12"/>
      <c r="F125">
        <v>8</v>
      </c>
      <c r="G125">
        <v>41</v>
      </c>
      <c r="H125">
        <v>2</v>
      </c>
      <c r="J125" s="8">
        <f>'Paderewski 1930'!$N124</f>
        <v>214.28571428571342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0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9" t="e">
        <f t="shared" si="1"/>
        <v>#VALUE!</v>
      </c>
    </row>
    <row r="126" spans="4:67" ht="12.75">
      <c r="D126" s="12"/>
      <c r="F126">
        <v>8</v>
      </c>
      <c r="G126">
        <v>41</v>
      </c>
      <c r="H126">
        <v>3</v>
      </c>
      <c r="J126" s="8">
        <f>'Paderewski 1930'!$N125</f>
        <v>248.33411577205274</v>
      </c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0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9" t="e">
        <f t="shared" si="1"/>
        <v>#VALUE!</v>
      </c>
    </row>
    <row r="127" spans="4:67" ht="12.75">
      <c r="D127" s="12"/>
      <c r="F127">
        <v>4</v>
      </c>
      <c r="G127">
        <v>42</v>
      </c>
      <c r="H127">
        <v>1</v>
      </c>
      <c r="J127" s="8">
        <f>'Paderewski 1930'!$N126</f>
        <v>172.22077567933093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0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9" t="e">
        <f t="shared" si="1"/>
        <v>#VALUE!</v>
      </c>
    </row>
    <row r="128" spans="4:67" ht="12.75">
      <c r="D128" s="12"/>
      <c r="F128">
        <v>8</v>
      </c>
      <c r="G128">
        <v>42</v>
      </c>
      <c r="H128">
        <v>2</v>
      </c>
      <c r="J128" s="8">
        <f>'Paderewski 1930'!$N127</f>
        <v>196.91895483374176</v>
      </c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0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9" t="e">
        <f t="shared" si="1"/>
        <v>#VALUE!</v>
      </c>
    </row>
    <row r="129" spans="4:67" ht="12.75">
      <c r="D129" s="12"/>
      <c r="F129">
        <v>8</v>
      </c>
      <c r="G129">
        <v>42</v>
      </c>
      <c r="H129">
        <v>3</v>
      </c>
      <c r="J129" s="8">
        <f>'Paderewski 1930'!$N128</f>
        <v>233.35391164803414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0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9" t="e">
        <f t="shared" si="1"/>
        <v>#VALUE!</v>
      </c>
    </row>
    <row r="130" spans="4:67" ht="12.75">
      <c r="D130" s="12"/>
      <c r="F130">
        <v>8</v>
      </c>
      <c r="G130">
        <v>43</v>
      </c>
      <c r="H130">
        <v>1</v>
      </c>
      <c r="J130" s="8">
        <f>'Paderewski 1930'!$N129</f>
        <v>208.1989141864475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0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9" t="e">
        <f t="shared" si="1"/>
        <v>#VALUE!</v>
      </c>
    </row>
    <row r="131" spans="4:67" ht="12.75">
      <c r="D131" s="12"/>
      <c r="F131">
        <v>12</v>
      </c>
      <c r="G131">
        <v>43</v>
      </c>
      <c r="H131">
        <v>2</v>
      </c>
      <c r="J131" s="8">
        <f>'Paderewski 1930'!$N130</f>
        <v>172.14234589443362</v>
      </c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0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9" t="e">
        <f t="shared" si="1"/>
        <v>#VALUE!</v>
      </c>
    </row>
    <row r="132" spans="4:67" ht="12.75">
      <c r="D132" s="12"/>
      <c r="F132">
        <v>8</v>
      </c>
      <c r="G132">
        <v>43</v>
      </c>
      <c r="H132">
        <v>3</v>
      </c>
      <c r="J132" s="8">
        <f>'Paderewski 1930'!$N131</f>
        <v>229.48829155900256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0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9" t="e">
        <f aca="true" t="shared" si="2" ref="BO132:BO195">TempoAverage(J132:BN132)</f>
        <v>#VALUE!</v>
      </c>
    </row>
    <row r="133" spans="4:67" ht="12.75">
      <c r="D133" s="12"/>
      <c r="F133">
        <v>4</v>
      </c>
      <c r="G133">
        <v>44</v>
      </c>
      <c r="H133">
        <v>1</v>
      </c>
      <c r="J133" s="8">
        <f>'Paderewski 1930'!$N132</f>
        <v>193.54838709677279</v>
      </c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0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9" t="e">
        <f t="shared" si="2"/>
        <v>#VALUE!</v>
      </c>
    </row>
    <row r="134" spans="4:67" ht="12.75">
      <c r="D134" s="12"/>
      <c r="F134">
        <v>4</v>
      </c>
      <c r="G134">
        <v>44</v>
      </c>
      <c r="H134">
        <v>2</v>
      </c>
      <c r="J134" s="8">
        <f>'Paderewski 1930'!$N133</f>
        <v>181.81818181818275</v>
      </c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0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9" t="e">
        <f t="shared" si="2"/>
        <v>#VALUE!</v>
      </c>
    </row>
    <row r="135" spans="4:67" ht="12.75">
      <c r="D135" s="12"/>
      <c r="F135">
        <v>4</v>
      </c>
      <c r="G135">
        <v>44</v>
      </c>
      <c r="H135">
        <v>3</v>
      </c>
      <c r="J135" s="8">
        <f>'Paderewski 1930'!$N134</f>
        <v>225.6331537052744</v>
      </c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0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9" t="e">
        <f t="shared" si="2"/>
        <v>#VALUE!</v>
      </c>
    </row>
    <row r="136" spans="4:67" ht="12.75">
      <c r="D136" s="12"/>
      <c r="F136">
        <v>8</v>
      </c>
      <c r="G136">
        <v>45</v>
      </c>
      <c r="H136">
        <v>1</v>
      </c>
      <c r="J136" s="8">
        <f>'Paderewski 1930'!$N135</f>
        <v>213.04347830718675</v>
      </c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0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9" t="e">
        <f t="shared" si="2"/>
        <v>#VALUE!</v>
      </c>
    </row>
    <row r="137" spans="4:67" ht="12.75">
      <c r="D137" s="12"/>
      <c r="F137">
        <v>8</v>
      </c>
      <c r="G137">
        <v>45</v>
      </c>
      <c r="H137">
        <v>2</v>
      </c>
      <c r="J137" s="8">
        <f>'Paderewski 1930'!$N136</f>
        <v>213.04347830718137</v>
      </c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0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9" t="e">
        <f t="shared" si="2"/>
        <v>#VALUE!</v>
      </c>
    </row>
    <row r="138" spans="4:67" ht="12.75">
      <c r="D138" s="12"/>
      <c r="F138">
        <v>8</v>
      </c>
      <c r="G138">
        <v>45</v>
      </c>
      <c r="H138">
        <v>3</v>
      </c>
      <c r="J138" s="8">
        <f>'Paderewski 1930'!$N137</f>
        <v>233.35391164803414</v>
      </c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0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9" t="e">
        <f t="shared" si="2"/>
        <v>#VALUE!</v>
      </c>
    </row>
    <row r="139" spans="4:67" ht="12.75">
      <c r="D139" s="12"/>
      <c r="F139">
        <v>4</v>
      </c>
      <c r="G139">
        <v>46</v>
      </c>
      <c r="H139">
        <v>1</v>
      </c>
      <c r="J139" s="8">
        <f>'Paderewski 1930'!$N138</f>
        <v>144.11764692459533</v>
      </c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0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9" t="e">
        <f t="shared" si="2"/>
        <v>#VALUE!</v>
      </c>
    </row>
    <row r="140" spans="4:67" ht="12.75">
      <c r="D140" s="12"/>
      <c r="F140">
        <v>8</v>
      </c>
      <c r="G140">
        <v>46</v>
      </c>
      <c r="H140">
        <v>2</v>
      </c>
      <c r="J140" s="8">
        <f>'Paderewski 1930'!$N139</f>
        <v>207.0422537835726</v>
      </c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0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9" t="e">
        <f t="shared" si="2"/>
        <v>#VALUE!</v>
      </c>
    </row>
    <row r="141" spans="4:67" ht="12.75">
      <c r="D141" s="12"/>
      <c r="F141">
        <v>8</v>
      </c>
      <c r="G141">
        <v>46</v>
      </c>
      <c r="H141">
        <v>3</v>
      </c>
      <c r="J141" s="8">
        <f>'Paderewski 1930'!$N140</f>
        <v>232.9430408918825</v>
      </c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0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9" t="e">
        <f t="shared" si="2"/>
        <v>#VALUE!</v>
      </c>
    </row>
    <row r="142" spans="4:67" ht="12.75">
      <c r="D142" s="12"/>
      <c r="F142">
        <v>8</v>
      </c>
      <c r="G142">
        <v>47</v>
      </c>
      <c r="H142">
        <v>1</v>
      </c>
      <c r="J142" s="8">
        <f>'Paderewski 1930'!$N141</f>
        <v>219.73094129347788</v>
      </c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0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9" t="e">
        <f t="shared" si="2"/>
        <v>#VALUE!</v>
      </c>
    </row>
    <row r="143" spans="4:67" ht="12.75">
      <c r="D143" s="12"/>
      <c r="F143">
        <v>12</v>
      </c>
      <c r="G143">
        <v>47</v>
      </c>
      <c r="H143">
        <v>2</v>
      </c>
      <c r="J143" s="8">
        <f>'Paderewski 1930'!$N142</f>
        <v>131.30862006622087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0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9" t="e">
        <f t="shared" si="2"/>
        <v>#VALUE!</v>
      </c>
    </row>
    <row r="144" spans="4:67" ht="12.75">
      <c r="D144" s="12"/>
      <c r="F144">
        <v>8</v>
      </c>
      <c r="G144">
        <v>47</v>
      </c>
      <c r="H144">
        <v>3</v>
      </c>
      <c r="J144" s="8">
        <f>'Paderewski 1930'!$N143</f>
        <v>122.44897959183623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0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9" t="e">
        <f t="shared" si="2"/>
        <v>#VALUE!</v>
      </c>
    </row>
    <row r="145" spans="4:67" ht="12.75">
      <c r="D145" s="12"/>
      <c r="F145">
        <v>4</v>
      </c>
      <c r="G145">
        <v>48</v>
      </c>
      <c r="H145">
        <v>1</v>
      </c>
      <c r="J145" s="8">
        <f>'Paderewski 1930'!$N144</f>
        <v>113.2075471698126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0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9" t="e">
        <f t="shared" si="2"/>
        <v>#VALUE!</v>
      </c>
    </row>
    <row r="146" spans="4:67" ht="12.75">
      <c r="D146" s="12"/>
      <c r="F146">
        <v>4</v>
      </c>
      <c r="G146">
        <v>48</v>
      </c>
      <c r="H146">
        <v>2</v>
      </c>
      <c r="J146" s="8">
        <f>'Paderewski 1930'!$N145</f>
        <v>92.3076923076915</v>
      </c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0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9" t="e">
        <f t="shared" si="2"/>
        <v>#VALUE!</v>
      </c>
    </row>
    <row r="147" spans="4:67" ht="12.75">
      <c r="D147" s="12"/>
      <c r="F147">
        <v>4</v>
      </c>
      <c r="G147">
        <v>48</v>
      </c>
      <c r="H147">
        <v>3</v>
      </c>
      <c r="J147" s="8">
        <f>'Paderewski 1930'!$N146</f>
        <v>150.00000000000054</v>
      </c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0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9" t="e">
        <f t="shared" si="2"/>
        <v>#VALUE!</v>
      </c>
    </row>
    <row r="148" spans="4:67" ht="12.75">
      <c r="D148" s="28"/>
      <c r="E148" t="s">
        <v>22</v>
      </c>
      <c r="F148">
        <v>16</v>
      </c>
      <c r="G148">
        <v>49</v>
      </c>
      <c r="H148">
        <v>1</v>
      </c>
      <c r="J148" s="8">
        <f>'Paderewski 1930'!$N147</f>
        <v>150.00000000000054</v>
      </c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0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9" t="e">
        <f t="shared" si="2"/>
        <v>#VALUE!</v>
      </c>
    </row>
    <row r="149" spans="4:67" ht="12.75">
      <c r="D149" s="28"/>
      <c r="F149">
        <v>4</v>
      </c>
      <c r="G149">
        <v>49</v>
      </c>
      <c r="H149">
        <v>2</v>
      </c>
      <c r="J149" s="8">
        <f>'Paderewski 1930'!$N148</f>
        <v>153.8461538461536</v>
      </c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0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9" t="e">
        <f t="shared" si="2"/>
        <v>#VALUE!</v>
      </c>
    </row>
    <row r="150" spans="4:67" ht="12.75">
      <c r="D150" s="28"/>
      <c r="F150">
        <v>4</v>
      </c>
      <c r="G150">
        <v>49</v>
      </c>
      <c r="H150">
        <v>3</v>
      </c>
      <c r="J150" s="8">
        <f>'Paderewski 1930'!$N149</f>
        <v>171.42857142857073</v>
      </c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0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9" t="e">
        <f t="shared" si="2"/>
        <v>#VALUE!</v>
      </c>
    </row>
    <row r="151" spans="4:67" ht="12.75">
      <c r="D151" s="28"/>
      <c r="E151" t="s">
        <v>15</v>
      </c>
      <c r="F151">
        <v>16</v>
      </c>
      <c r="G151">
        <v>50</v>
      </c>
      <c r="H151">
        <v>1</v>
      </c>
      <c r="J151" s="8">
        <f>'Paderewski 1930'!$N150</f>
        <v>130.4347826086954</v>
      </c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0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9" t="e">
        <f t="shared" si="2"/>
        <v>#VALUE!</v>
      </c>
    </row>
    <row r="152" spans="4:67" ht="12.75">
      <c r="D152" s="28"/>
      <c r="F152">
        <v>8</v>
      </c>
      <c r="G152">
        <v>50</v>
      </c>
      <c r="H152">
        <v>2</v>
      </c>
      <c r="J152" s="8">
        <f>'Paderewski 1930'!$N151</f>
        <v>146.34146341463537</v>
      </c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0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9" t="e">
        <f t="shared" si="2"/>
        <v>#VALUE!</v>
      </c>
    </row>
    <row r="153" spans="4:67" ht="12.75">
      <c r="D153" s="28"/>
      <c r="F153">
        <v>8</v>
      </c>
      <c r="G153">
        <v>50</v>
      </c>
      <c r="H153">
        <v>3</v>
      </c>
      <c r="J153" s="8">
        <f>'Paderewski 1930'!$N152</f>
        <v>206.89655172413853</v>
      </c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0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9" t="e">
        <f t="shared" si="2"/>
        <v>#VALUE!</v>
      </c>
    </row>
    <row r="154" spans="4:67" ht="12.75">
      <c r="D154" s="28"/>
      <c r="F154">
        <v>16</v>
      </c>
      <c r="G154">
        <v>51</v>
      </c>
      <c r="H154">
        <v>1</v>
      </c>
      <c r="J154" s="8">
        <f>'Paderewski 1930'!$N153</f>
        <v>136.36363636363487</v>
      </c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0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9" t="e">
        <f t="shared" si="2"/>
        <v>#VALUE!</v>
      </c>
    </row>
    <row r="155" spans="4:67" ht="12.75">
      <c r="D155" s="28"/>
      <c r="F155">
        <v>8</v>
      </c>
      <c r="G155">
        <v>51</v>
      </c>
      <c r="H155">
        <v>2</v>
      </c>
      <c r="J155" s="8">
        <f>'Paderewski 1930'!$N154</f>
        <v>157.89473684210716</v>
      </c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0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9" t="e">
        <f t="shared" si="2"/>
        <v>#VALUE!</v>
      </c>
    </row>
    <row r="156" spans="4:67" ht="12.75">
      <c r="D156" s="28"/>
      <c r="F156">
        <v>4</v>
      </c>
      <c r="G156">
        <v>51</v>
      </c>
      <c r="H156">
        <v>3</v>
      </c>
      <c r="J156" s="8">
        <f>'Paderewski 1930'!$N155</f>
        <v>171.42857142857073</v>
      </c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0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9" t="e">
        <f t="shared" si="2"/>
        <v>#VALUE!</v>
      </c>
    </row>
    <row r="157" spans="4:67" ht="12.75">
      <c r="D157" s="28"/>
      <c r="F157">
        <v>16</v>
      </c>
      <c r="G157">
        <v>52</v>
      </c>
      <c r="H157">
        <v>1</v>
      </c>
      <c r="J157" s="8">
        <f>'Paderewski 1930'!$N156</f>
        <v>180.92307695647824</v>
      </c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0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9" t="e">
        <f t="shared" si="2"/>
        <v>#VALUE!</v>
      </c>
    </row>
    <row r="158" spans="4:67" ht="12.75">
      <c r="D158" s="28"/>
      <c r="F158">
        <v>16</v>
      </c>
      <c r="G158">
        <v>52</v>
      </c>
      <c r="H158">
        <v>2</v>
      </c>
      <c r="J158" s="8">
        <f>'Paderewski 1930'!$N157</f>
        <v>125.426621144356</v>
      </c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0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9" t="e">
        <f t="shared" si="2"/>
        <v>#VALUE!</v>
      </c>
    </row>
    <row r="159" spans="4:67" ht="12.75">
      <c r="D159" s="28"/>
      <c r="F159">
        <v>4</v>
      </c>
      <c r="G159">
        <v>52</v>
      </c>
      <c r="H159">
        <v>3</v>
      </c>
      <c r="J159" s="8">
        <f>'Paderewski 1930'!$N158</f>
        <v>127.49349520219187</v>
      </c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0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9" t="e">
        <f t="shared" si="2"/>
        <v>#VALUE!</v>
      </c>
    </row>
    <row r="160" spans="4:67" ht="12.75">
      <c r="D160" s="28"/>
      <c r="E160" t="s">
        <v>12</v>
      </c>
      <c r="F160">
        <v>16</v>
      </c>
      <c r="G160">
        <v>53</v>
      </c>
      <c r="H160">
        <v>1</v>
      </c>
      <c r="J160" s="8">
        <f>'Paderewski 1930'!$N159</f>
        <v>127.82608698431012</v>
      </c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0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9" t="e">
        <f t="shared" si="2"/>
        <v>#VALUE!</v>
      </c>
    </row>
    <row r="161" spans="4:67" ht="12.75">
      <c r="D161" s="28"/>
      <c r="F161">
        <v>4</v>
      </c>
      <c r="G161">
        <v>53</v>
      </c>
      <c r="H161">
        <v>2</v>
      </c>
      <c r="J161" s="8">
        <f>'Paderewski 1930'!$N160</f>
        <v>122.44897959183623</v>
      </c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0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9" t="e">
        <f t="shared" si="2"/>
        <v>#VALUE!</v>
      </c>
    </row>
    <row r="162" spans="4:67" ht="12.75">
      <c r="D162" s="28"/>
      <c r="F162">
        <v>4</v>
      </c>
      <c r="G162">
        <v>53</v>
      </c>
      <c r="H162">
        <v>3</v>
      </c>
      <c r="J162" s="8">
        <f>'Paderewski 1930'!$N161</f>
        <v>249.3873705721622</v>
      </c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0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9" t="e">
        <f t="shared" si="2"/>
        <v>#VALUE!</v>
      </c>
    </row>
    <row r="163" spans="4:67" ht="12.75">
      <c r="D163" s="28"/>
      <c r="F163">
        <v>16</v>
      </c>
      <c r="G163">
        <v>54</v>
      </c>
      <c r="H163">
        <v>1</v>
      </c>
      <c r="J163" s="8">
        <f>'Paderewski 1930'!$N162</f>
        <v>120.14166360093651</v>
      </c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0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9" t="e">
        <f t="shared" si="2"/>
        <v>#VALUE!</v>
      </c>
    </row>
    <row r="164" spans="4:67" ht="12.75">
      <c r="D164" s="28"/>
      <c r="F164">
        <v>16</v>
      </c>
      <c r="G164">
        <v>54</v>
      </c>
      <c r="H164">
        <v>2</v>
      </c>
      <c r="J164" s="8">
        <f>'Paderewski 1930'!$N163</f>
        <v>142.85714285714226</v>
      </c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0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9" t="e">
        <f t="shared" si="2"/>
        <v>#VALUE!</v>
      </c>
    </row>
    <row r="165" spans="4:67" ht="12.75">
      <c r="D165" s="28"/>
      <c r="F165">
        <v>4</v>
      </c>
      <c r="G165">
        <v>54</v>
      </c>
      <c r="H165">
        <v>3</v>
      </c>
      <c r="J165" s="8">
        <f>'Paderewski 1930'!$N164</f>
        <v>176.47058823529235</v>
      </c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0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9" t="e">
        <f t="shared" si="2"/>
        <v>#VALUE!</v>
      </c>
    </row>
    <row r="166" spans="4:67" ht="12.75">
      <c r="D166" s="28"/>
      <c r="F166">
        <v>16</v>
      </c>
      <c r="G166">
        <v>55</v>
      </c>
      <c r="H166">
        <v>1</v>
      </c>
      <c r="J166" s="8">
        <f>'Paderewski 1930'!$N165</f>
        <v>136.36363636363706</v>
      </c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0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9" t="e">
        <f t="shared" si="2"/>
        <v>#VALUE!</v>
      </c>
    </row>
    <row r="167" spans="4:67" ht="12.75">
      <c r="D167" s="28"/>
      <c r="F167">
        <v>16</v>
      </c>
      <c r="G167">
        <v>55</v>
      </c>
      <c r="H167">
        <v>2</v>
      </c>
      <c r="J167" s="8">
        <f>'Paderewski 1930'!$N166</f>
        <v>122.44897959183623</v>
      </c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0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9" t="e">
        <f t="shared" si="2"/>
        <v>#VALUE!</v>
      </c>
    </row>
    <row r="168" spans="4:67" ht="12.75">
      <c r="D168" s="28"/>
      <c r="F168">
        <v>4</v>
      </c>
      <c r="G168">
        <v>55</v>
      </c>
      <c r="H168">
        <v>3</v>
      </c>
      <c r="J168" s="8">
        <f>'Paderewski 1930'!$N167</f>
        <v>150.00000000000054</v>
      </c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0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9" t="e">
        <f t="shared" si="2"/>
        <v>#VALUE!</v>
      </c>
    </row>
    <row r="169" spans="4:67" ht="12.75">
      <c r="D169" s="28"/>
      <c r="F169">
        <v>16</v>
      </c>
      <c r="G169">
        <v>56</v>
      </c>
      <c r="H169">
        <v>1</v>
      </c>
      <c r="J169" s="8">
        <f>'Paderewski 1930'!$N168</f>
        <v>107.14285714285671</v>
      </c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0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9" t="e">
        <f t="shared" si="2"/>
        <v>#VALUE!</v>
      </c>
    </row>
    <row r="170" spans="4:67" ht="12.75">
      <c r="D170" s="28"/>
      <c r="F170">
        <v>16</v>
      </c>
      <c r="G170">
        <v>56</v>
      </c>
      <c r="H170">
        <v>2</v>
      </c>
      <c r="J170" s="8">
        <f>'Paderewski 1930'!$N169</f>
        <v>86.95652173913072</v>
      </c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0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9" t="e">
        <f t="shared" si="2"/>
        <v>#VALUE!</v>
      </c>
    </row>
    <row r="171" spans="4:67" ht="12.75">
      <c r="D171" s="28"/>
      <c r="F171">
        <v>4</v>
      </c>
      <c r="G171">
        <v>56</v>
      </c>
      <c r="H171">
        <v>3</v>
      </c>
      <c r="J171" s="8">
        <f>'Paderewski 1930'!$N170</f>
        <v>111.11111111111128</v>
      </c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0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9" t="e">
        <f t="shared" si="2"/>
        <v>#VALUE!</v>
      </c>
    </row>
    <row r="172" spans="4:67" ht="12.75">
      <c r="D172" s="28"/>
      <c r="F172">
        <v>16</v>
      </c>
      <c r="G172">
        <v>57</v>
      </c>
      <c r="H172">
        <v>1</v>
      </c>
      <c r="J172" s="8">
        <f>'Paderewski 1930'!$N171</f>
        <v>117.64705882352987</v>
      </c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0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9" t="e">
        <f t="shared" si="2"/>
        <v>#VALUE!</v>
      </c>
    </row>
    <row r="173" spans="4:67" ht="12.75">
      <c r="D173" s="28"/>
      <c r="F173">
        <v>4</v>
      </c>
      <c r="G173">
        <v>57</v>
      </c>
      <c r="H173">
        <v>2</v>
      </c>
      <c r="J173" s="8">
        <f>'Paderewski 1930'!$N172</f>
        <v>142.85714285714226</v>
      </c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0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9" t="e">
        <f t="shared" si="2"/>
        <v>#VALUE!</v>
      </c>
    </row>
    <row r="174" spans="4:67" ht="12.75">
      <c r="D174" s="28"/>
      <c r="F174">
        <v>4</v>
      </c>
      <c r="G174">
        <v>57</v>
      </c>
      <c r="H174">
        <v>3</v>
      </c>
      <c r="J174" s="8">
        <f>'Paderewski 1930'!$N173</f>
        <v>170.5336425430396</v>
      </c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0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9" t="e">
        <f t="shared" si="2"/>
        <v>#VALUE!</v>
      </c>
    </row>
    <row r="175" spans="4:67" ht="12.75">
      <c r="D175" s="28"/>
      <c r="F175">
        <v>16</v>
      </c>
      <c r="G175">
        <v>58</v>
      </c>
      <c r="H175">
        <v>1</v>
      </c>
      <c r="J175" s="8">
        <f>'Paderewski 1930'!$N174</f>
        <v>128.1604185668003</v>
      </c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0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9" t="e">
        <f t="shared" si="2"/>
        <v>#VALUE!</v>
      </c>
    </row>
    <row r="176" spans="4:67" ht="12.75">
      <c r="D176" s="28"/>
      <c r="F176">
        <v>16</v>
      </c>
      <c r="G176">
        <v>58</v>
      </c>
      <c r="H176">
        <v>2</v>
      </c>
      <c r="J176" s="8">
        <f>'Paderewski 1930'!$N175</f>
        <v>142.85714285714226</v>
      </c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0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9" t="e">
        <f t="shared" si="2"/>
        <v>#VALUE!</v>
      </c>
    </row>
    <row r="177" spans="4:67" ht="12.75">
      <c r="D177" s="28"/>
      <c r="F177">
        <v>4</v>
      </c>
      <c r="G177">
        <v>58</v>
      </c>
      <c r="H177">
        <v>3</v>
      </c>
      <c r="J177" s="8">
        <f>'Paderewski 1930'!$N176</f>
        <v>200.0000000000019</v>
      </c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0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9" t="e">
        <f t="shared" si="2"/>
        <v>#VALUE!</v>
      </c>
    </row>
    <row r="178" spans="4:67" ht="12.75">
      <c r="D178" s="28"/>
      <c r="F178">
        <v>16</v>
      </c>
      <c r="G178">
        <v>59</v>
      </c>
      <c r="H178">
        <v>1</v>
      </c>
      <c r="J178" s="8">
        <f>'Paderewski 1930'!$N177</f>
        <v>124.99999999999896</v>
      </c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0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9" t="e">
        <f t="shared" si="2"/>
        <v>#VALUE!</v>
      </c>
    </row>
    <row r="179" spans="4:67" ht="12.75">
      <c r="D179" s="28"/>
      <c r="F179">
        <v>4</v>
      </c>
      <c r="G179">
        <v>59</v>
      </c>
      <c r="H179">
        <v>2</v>
      </c>
      <c r="J179" s="8">
        <f>'Paderewski 1930'!$N178</f>
        <v>193.54838709677722</v>
      </c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0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9" t="e">
        <f t="shared" si="2"/>
        <v>#VALUE!</v>
      </c>
    </row>
    <row r="180" spans="4:67" ht="12.75">
      <c r="D180" s="28"/>
      <c r="F180">
        <v>4</v>
      </c>
      <c r="G180">
        <v>59</v>
      </c>
      <c r="H180">
        <v>3</v>
      </c>
      <c r="J180" s="8">
        <f>'Paderewski 1930'!$N179</f>
        <v>206.89655172413853</v>
      </c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0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9" t="e">
        <f t="shared" si="2"/>
        <v>#VALUE!</v>
      </c>
    </row>
    <row r="181" spans="4:67" ht="12.75">
      <c r="D181" s="28"/>
      <c r="E181" t="s">
        <v>16</v>
      </c>
      <c r="F181">
        <v>16</v>
      </c>
      <c r="G181">
        <v>60</v>
      </c>
      <c r="H181">
        <v>1</v>
      </c>
      <c r="J181" s="8">
        <f>'Paderewski 1930'!$N180</f>
        <v>157.8947368421042</v>
      </c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0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9" t="e">
        <f t="shared" si="2"/>
        <v>#VALUE!</v>
      </c>
    </row>
    <row r="182" spans="4:67" ht="12.75">
      <c r="D182" s="28"/>
      <c r="F182">
        <v>16</v>
      </c>
      <c r="G182">
        <v>60</v>
      </c>
      <c r="H182">
        <v>2</v>
      </c>
      <c r="J182" s="8">
        <f>'Paderewski 1930'!$N181</f>
        <v>153.8461538461536</v>
      </c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0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9" t="e">
        <f t="shared" si="2"/>
        <v>#VALUE!</v>
      </c>
    </row>
    <row r="183" spans="4:67" ht="12.75">
      <c r="D183" s="28"/>
      <c r="E183" t="s">
        <v>23</v>
      </c>
      <c r="F183">
        <v>4</v>
      </c>
      <c r="G183">
        <v>60</v>
      </c>
      <c r="H183">
        <v>3</v>
      </c>
      <c r="J183" s="8">
        <f>'Paderewski 1930'!$N182</f>
        <v>126.01800256639396</v>
      </c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0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9" t="e">
        <f t="shared" si="2"/>
        <v>#VALUE!</v>
      </c>
    </row>
    <row r="184" spans="4:67" ht="12.75">
      <c r="D184" s="28"/>
      <c r="E184" t="s">
        <v>21</v>
      </c>
      <c r="F184">
        <v>16</v>
      </c>
      <c r="G184">
        <v>61</v>
      </c>
      <c r="H184">
        <v>1</v>
      </c>
      <c r="J184" s="8">
        <f>'Paderewski 1930'!$N183</f>
        <v>132.19424461026114</v>
      </c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0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9" t="e">
        <f t="shared" si="2"/>
        <v>#VALUE!</v>
      </c>
    </row>
    <row r="185" spans="4:67" ht="12.75">
      <c r="D185" s="28"/>
      <c r="F185">
        <v>4</v>
      </c>
      <c r="G185">
        <v>61</v>
      </c>
      <c r="H185">
        <v>2</v>
      </c>
      <c r="J185" s="8">
        <f>'Paderewski 1930'!$N184</f>
        <v>130.4347826086954</v>
      </c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0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9" t="e">
        <f t="shared" si="2"/>
        <v>#VALUE!</v>
      </c>
    </row>
    <row r="186" spans="4:67" ht="12.75">
      <c r="D186" s="28"/>
      <c r="F186">
        <v>4</v>
      </c>
      <c r="G186">
        <v>61</v>
      </c>
      <c r="H186">
        <v>3</v>
      </c>
      <c r="J186" s="8">
        <f>'Paderewski 1930'!$N185</f>
        <v>193.54838709677279</v>
      </c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0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9" t="e">
        <f t="shared" si="2"/>
        <v>#VALUE!</v>
      </c>
    </row>
    <row r="187" spans="4:67" ht="12.75">
      <c r="D187" s="28"/>
      <c r="F187">
        <v>16</v>
      </c>
      <c r="G187">
        <v>62</v>
      </c>
      <c r="H187">
        <v>1</v>
      </c>
      <c r="J187" s="8">
        <f>'Paderewski 1930'!$N186</f>
        <v>141.15011205025377</v>
      </c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0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9" t="e">
        <f t="shared" si="2"/>
        <v>#VALUE!</v>
      </c>
    </row>
    <row r="188" spans="4:67" ht="12.75">
      <c r="D188" s="28"/>
      <c r="F188">
        <v>16</v>
      </c>
      <c r="G188">
        <v>62</v>
      </c>
      <c r="H188">
        <v>2</v>
      </c>
      <c r="J188" s="8">
        <f>'Paderewski 1930'!$N187</f>
        <v>139.99259275859552</v>
      </c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0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9" t="e">
        <f t="shared" si="2"/>
        <v>#VALUE!</v>
      </c>
    </row>
    <row r="189" spans="4:67" ht="12.75">
      <c r="D189" s="28"/>
      <c r="F189">
        <v>4</v>
      </c>
      <c r="G189">
        <v>62</v>
      </c>
      <c r="H189">
        <v>3</v>
      </c>
      <c r="J189" s="8">
        <f>'Paderewski 1930'!$N188</f>
        <v>168.38488001440845</v>
      </c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0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9" t="e">
        <f t="shared" si="2"/>
        <v>#VALUE!</v>
      </c>
    </row>
    <row r="190" spans="4:67" ht="12.75">
      <c r="D190" s="28"/>
      <c r="F190">
        <v>16</v>
      </c>
      <c r="G190">
        <v>63</v>
      </c>
      <c r="H190">
        <v>1</v>
      </c>
      <c r="J190" s="8">
        <f>'Paderewski 1930'!$N189</f>
        <v>133.3333333333325</v>
      </c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0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9" t="e">
        <f t="shared" si="2"/>
        <v>#VALUE!</v>
      </c>
    </row>
    <row r="191" spans="4:67" ht="12.75">
      <c r="D191" s="28"/>
      <c r="F191">
        <v>16</v>
      </c>
      <c r="G191">
        <v>63</v>
      </c>
      <c r="H191">
        <v>2</v>
      </c>
      <c r="J191" s="8">
        <f>'Paderewski 1930'!$N190</f>
        <v>124.10881801591331</v>
      </c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0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9" t="e">
        <f t="shared" si="2"/>
        <v>#VALUE!</v>
      </c>
    </row>
    <row r="192" spans="4:67" ht="12.75">
      <c r="D192" s="28"/>
      <c r="F192">
        <v>4</v>
      </c>
      <c r="G192">
        <v>63</v>
      </c>
      <c r="H192">
        <v>3</v>
      </c>
      <c r="J192" s="8">
        <f>'Paderewski 1930'!$N191</f>
        <v>140.66237838963715</v>
      </c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0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9" t="e">
        <f t="shared" si="2"/>
        <v>#VALUE!</v>
      </c>
    </row>
    <row r="193" spans="4:67" ht="12.75">
      <c r="D193" s="28"/>
      <c r="F193">
        <v>16</v>
      </c>
      <c r="G193">
        <v>64</v>
      </c>
      <c r="H193">
        <v>1</v>
      </c>
      <c r="J193" s="8">
        <f>'Paderewski 1930'!$N192</f>
        <v>109.09090909090965</v>
      </c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0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9" t="e">
        <f t="shared" si="2"/>
        <v>#VALUE!</v>
      </c>
    </row>
    <row r="194" spans="4:67" ht="12.75">
      <c r="D194" s="28"/>
      <c r="F194">
        <v>16</v>
      </c>
      <c r="G194">
        <v>64</v>
      </c>
      <c r="H194">
        <v>2</v>
      </c>
      <c r="J194" s="8">
        <f>'Paderewski 1930'!$N193</f>
        <v>75.94936708860699</v>
      </c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0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9" t="e">
        <f t="shared" si="2"/>
        <v>#VALUE!</v>
      </c>
    </row>
    <row r="195" spans="4:67" ht="13.5" thickBot="1">
      <c r="D195" s="29"/>
      <c r="F195">
        <v>4</v>
      </c>
      <c r="G195">
        <v>64</v>
      </c>
      <c r="H195" s="1">
        <v>3</v>
      </c>
      <c r="I195" s="1"/>
      <c r="J195" s="8">
        <f>'Paderewski 1930'!$N194</f>
        <v>94.11011514951468</v>
      </c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7"/>
      <c r="AN195" s="17"/>
      <c r="AO195" s="17"/>
      <c r="AP195" s="10"/>
      <c r="AQ195" s="10"/>
      <c r="AR195" s="10"/>
      <c r="AS195" s="10"/>
      <c r="AT195" s="17"/>
      <c r="AU195" s="17"/>
      <c r="AV195" s="17"/>
      <c r="AW195" s="17"/>
      <c r="AX195" s="17"/>
      <c r="AY195" s="17"/>
      <c r="AZ195" s="17"/>
      <c r="BA195" s="17"/>
      <c r="BB195" s="17"/>
      <c r="BC195" s="10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9" t="e">
        <f t="shared" si="2"/>
        <v>#VALUE!</v>
      </c>
    </row>
    <row r="196" spans="4:67" ht="12.75">
      <c r="D196" s="28"/>
      <c r="E196" t="s">
        <v>24</v>
      </c>
      <c r="F196">
        <v>12</v>
      </c>
      <c r="G196">
        <v>65</v>
      </c>
      <c r="H196" s="1">
        <v>1</v>
      </c>
      <c r="I196" s="1"/>
      <c r="J196" s="8">
        <f>'Paderewski 1930'!$N195</f>
        <v>195.9999999869333</v>
      </c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7"/>
      <c r="AN196" s="17"/>
      <c r="AO196" s="17"/>
      <c r="AP196" s="10"/>
      <c r="AQ196" s="10"/>
      <c r="AR196" s="10"/>
      <c r="AS196" s="10"/>
      <c r="AT196" s="17"/>
      <c r="AU196" s="17"/>
      <c r="AV196" s="17"/>
      <c r="AW196" s="17"/>
      <c r="AX196" s="17"/>
      <c r="AY196" s="17"/>
      <c r="AZ196" s="17"/>
      <c r="BA196" s="17"/>
      <c r="BB196" s="17"/>
      <c r="BC196" s="10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9" t="e">
        <f aca="true" t="shared" si="3" ref="BO196:BO230">TempoAverage(J196:BN196)</f>
        <v>#VALUE!</v>
      </c>
    </row>
    <row r="197" spans="4:67" ht="12.75">
      <c r="D197" s="28"/>
      <c r="F197">
        <v>4</v>
      </c>
      <c r="G197">
        <v>65</v>
      </c>
      <c r="H197" s="1">
        <v>2</v>
      </c>
      <c r="I197" s="1"/>
      <c r="J197" s="8">
        <f>'Paderewski 1930'!$N196</f>
        <v>137.51169336414102</v>
      </c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7"/>
      <c r="AN197" s="17"/>
      <c r="AO197" s="17"/>
      <c r="AP197" s="10"/>
      <c r="AQ197" s="10"/>
      <c r="AR197" s="10"/>
      <c r="AS197" s="10"/>
      <c r="AT197" s="17"/>
      <c r="AU197" s="17"/>
      <c r="AV197" s="17"/>
      <c r="AW197" s="17"/>
      <c r="AX197" s="17"/>
      <c r="AY197" s="17"/>
      <c r="AZ197" s="17"/>
      <c r="BA197" s="17"/>
      <c r="BB197" s="17"/>
      <c r="BC197" s="10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9" t="e">
        <f t="shared" si="3"/>
        <v>#VALUE!</v>
      </c>
    </row>
    <row r="198" spans="4:67" ht="12.75">
      <c r="D198" s="28"/>
      <c r="F198" s="1">
        <v>4</v>
      </c>
      <c r="G198">
        <v>65</v>
      </c>
      <c r="H198" s="1">
        <v>3</v>
      </c>
      <c r="I198" s="1"/>
      <c r="J198" s="8">
        <f>'Paderewski 1930'!$N197</f>
        <v>176.89530658247563</v>
      </c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7"/>
      <c r="AN198" s="17"/>
      <c r="AO198" s="17"/>
      <c r="AP198" s="10"/>
      <c r="AQ198" s="10"/>
      <c r="AR198" s="10"/>
      <c r="AS198" s="10"/>
      <c r="AT198" s="17"/>
      <c r="AU198" s="17"/>
      <c r="AV198" s="17"/>
      <c r="AW198" s="17"/>
      <c r="AX198" s="17"/>
      <c r="AY198" s="17"/>
      <c r="AZ198" s="17"/>
      <c r="BA198" s="17"/>
      <c r="BB198" s="17"/>
      <c r="BC198" s="10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9" t="e">
        <f t="shared" si="3"/>
        <v>#VALUE!</v>
      </c>
    </row>
    <row r="199" spans="4:67" ht="12.75">
      <c r="D199" s="28"/>
      <c r="F199" s="11">
        <v>12</v>
      </c>
      <c r="G199" s="1">
        <v>66</v>
      </c>
      <c r="H199" s="1">
        <v>1</v>
      </c>
      <c r="I199" s="1"/>
      <c r="J199" s="8">
        <f>'Paderewski 1930'!$N198</f>
        <v>221.55237420952068</v>
      </c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7"/>
      <c r="AN199" s="17"/>
      <c r="AO199" s="17"/>
      <c r="AP199" s="10"/>
      <c r="AQ199" s="10"/>
      <c r="AR199" s="10"/>
      <c r="AS199" s="10"/>
      <c r="AT199" s="17"/>
      <c r="AU199" s="17"/>
      <c r="AV199" s="17"/>
      <c r="AW199" s="17"/>
      <c r="AX199" s="17"/>
      <c r="AY199" s="17"/>
      <c r="AZ199" s="17"/>
      <c r="BA199" s="17"/>
      <c r="BB199" s="17"/>
      <c r="BC199" s="10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9" t="e">
        <f t="shared" si="3"/>
        <v>#VALUE!</v>
      </c>
    </row>
    <row r="200" spans="4:67" ht="12.75">
      <c r="D200" s="28"/>
      <c r="F200" s="11">
        <v>4</v>
      </c>
      <c r="G200" s="1">
        <v>66</v>
      </c>
      <c r="H200" s="1">
        <v>2</v>
      </c>
      <c r="I200" s="1"/>
      <c r="J200" s="8">
        <f>'Paderewski 1930'!$N199</f>
        <v>162.16216216216017</v>
      </c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7"/>
      <c r="AN200" s="17"/>
      <c r="AO200" s="17"/>
      <c r="AP200" s="10"/>
      <c r="AQ200" s="10"/>
      <c r="AR200" s="10"/>
      <c r="AS200" s="10"/>
      <c r="AT200" s="17"/>
      <c r="AU200" s="17"/>
      <c r="AV200" s="17"/>
      <c r="AW200" s="17"/>
      <c r="AX200" s="17"/>
      <c r="AY200" s="17"/>
      <c r="AZ200" s="17"/>
      <c r="BA200" s="17"/>
      <c r="BB200" s="17"/>
      <c r="BC200" s="10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9" t="e">
        <f t="shared" si="3"/>
        <v>#VALUE!</v>
      </c>
    </row>
    <row r="201" spans="4:67" ht="12.75">
      <c r="D201" s="28"/>
      <c r="F201" s="11">
        <v>8</v>
      </c>
      <c r="G201" s="1">
        <v>66</v>
      </c>
      <c r="H201" s="1">
        <v>3</v>
      </c>
      <c r="I201" s="1"/>
      <c r="J201" s="8">
        <f>'Paderewski 1930'!$N200</f>
        <v>188.4749627236626</v>
      </c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7"/>
      <c r="AN201" s="17"/>
      <c r="AO201" s="17"/>
      <c r="AP201" s="10"/>
      <c r="AQ201" s="10"/>
      <c r="AR201" s="10"/>
      <c r="AS201" s="10"/>
      <c r="AT201" s="17"/>
      <c r="AU201" s="17"/>
      <c r="AV201" s="17"/>
      <c r="AW201" s="17"/>
      <c r="AX201" s="17"/>
      <c r="AY201" s="17"/>
      <c r="AZ201" s="17"/>
      <c r="BA201" s="17"/>
      <c r="BB201" s="17"/>
      <c r="BC201" s="10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9" t="e">
        <f t="shared" si="3"/>
        <v>#VALUE!</v>
      </c>
    </row>
    <row r="202" spans="4:67" ht="12.75">
      <c r="D202" s="28"/>
      <c r="F202" s="11">
        <v>12</v>
      </c>
      <c r="G202" s="1">
        <v>67</v>
      </c>
      <c r="H202" s="1">
        <v>1</v>
      </c>
      <c r="I202" s="1"/>
      <c r="J202" s="8">
        <f>'Paderewski 1930'!$N201</f>
        <v>192.5203724015231</v>
      </c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7"/>
      <c r="AN202" s="17"/>
      <c r="AO202" s="17"/>
      <c r="AP202" s="10"/>
      <c r="AQ202" s="10"/>
      <c r="AR202" s="10"/>
      <c r="AS202" s="10"/>
      <c r="AT202" s="17"/>
      <c r="AU202" s="17"/>
      <c r="AV202" s="17"/>
      <c r="AW202" s="17"/>
      <c r="AX202" s="17"/>
      <c r="AY202" s="17"/>
      <c r="AZ202" s="17"/>
      <c r="BA202" s="17"/>
      <c r="BB202" s="17"/>
      <c r="BC202" s="10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9" t="e">
        <f t="shared" si="3"/>
        <v>#VALUE!</v>
      </c>
    </row>
    <row r="203" spans="4:67" ht="12.75">
      <c r="D203" s="28"/>
      <c r="F203" s="11">
        <v>4</v>
      </c>
      <c r="G203" s="1">
        <v>67</v>
      </c>
      <c r="H203" s="1">
        <v>2</v>
      </c>
      <c r="I203" s="1"/>
      <c r="J203" s="8">
        <f>'Paderewski 1930'!$N202</f>
        <v>150.00000000000318</v>
      </c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7"/>
      <c r="AN203" s="17"/>
      <c r="AO203" s="17"/>
      <c r="AP203" s="10"/>
      <c r="AQ203" s="10"/>
      <c r="AR203" s="10"/>
      <c r="AS203" s="10"/>
      <c r="AT203" s="17"/>
      <c r="AU203" s="17"/>
      <c r="AV203" s="17"/>
      <c r="AW203" s="17"/>
      <c r="AX203" s="17"/>
      <c r="AY203" s="17"/>
      <c r="AZ203" s="17"/>
      <c r="BA203" s="17"/>
      <c r="BB203" s="17"/>
      <c r="BC203" s="10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9" t="e">
        <f t="shared" si="3"/>
        <v>#VALUE!</v>
      </c>
    </row>
    <row r="204" spans="4:67" ht="12.75">
      <c r="D204" s="28"/>
      <c r="F204" s="11">
        <v>4</v>
      </c>
      <c r="G204" s="1">
        <v>67</v>
      </c>
      <c r="H204" s="1">
        <v>3</v>
      </c>
      <c r="I204" s="1"/>
      <c r="J204" s="8">
        <f>'Paderewski 1930'!$N203</f>
        <v>217.31274657729338</v>
      </c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7"/>
      <c r="AN204" s="17"/>
      <c r="AO204" s="17"/>
      <c r="AP204" s="10"/>
      <c r="AQ204" s="10"/>
      <c r="AR204" s="10"/>
      <c r="AS204" s="10"/>
      <c r="AT204" s="17"/>
      <c r="AU204" s="17"/>
      <c r="AV204" s="17"/>
      <c r="AW204" s="17"/>
      <c r="AX204" s="17"/>
      <c r="AY204" s="17"/>
      <c r="AZ204" s="17"/>
      <c r="BA204" s="17"/>
      <c r="BB204" s="17"/>
      <c r="BC204" s="10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9" t="e">
        <f t="shared" si="3"/>
        <v>#VALUE!</v>
      </c>
    </row>
    <row r="205" spans="4:67" ht="12.75">
      <c r="D205" s="28"/>
      <c r="F205" s="11">
        <v>12</v>
      </c>
      <c r="G205" s="1">
        <v>68</v>
      </c>
      <c r="H205" s="1">
        <v>1</v>
      </c>
      <c r="I205" s="1"/>
      <c r="J205" s="8">
        <f>'Paderewski 1930'!$N204</f>
        <v>191.1435381026398</v>
      </c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7"/>
      <c r="AN205" s="17"/>
      <c r="AO205" s="17"/>
      <c r="AP205" s="10"/>
      <c r="AQ205" s="10"/>
      <c r="AR205" s="10"/>
      <c r="AS205" s="10"/>
      <c r="AT205" s="17"/>
      <c r="AU205" s="17"/>
      <c r="AV205" s="17"/>
      <c r="AW205" s="17"/>
      <c r="AX205" s="17"/>
      <c r="AY205" s="17"/>
      <c r="AZ205" s="17"/>
      <c r="BA205" s="17"/>
      <c r="BB205" s="17"/>
      <c r="BC205" s="10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9" t="e">
        <f t="shared" si="3"/>
        <v>#VALUE!</v>
      </c>
    </row>
    <row r="206" spans="4:67" ht="12.75">
      <c r="D206" s="28"/>
      <c r="F206" s="11">
        <v>4</v>
      </c>
      <c r="G206" s="1">
        <v>68</v>
      </c>
      <c r="H206" s="1">
        <v>2</v>
      </c>
      <c r="I206" s="1"/>
      <c r="J206" s="8">
        <f>'Paderewski 1930'!$N205</f>
        <v>142.85714285714226</v>
      </c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7"/>
      <c r="AN206" s="17"/>
      <c r="AO206" s="17"/>
      <c r="AP206" s="10"/>
      <c r="AQ206" s="10"/>
      <c r="AR206" s="10"/>
      <c r="AS206" s="10"/>
      <c r="AT206" s="17"/>
      <c r="AU206" s="17"/>
      <c r="AV206" s="17"/>
      <c r="AW206" s="17"/>
      <c r="AX206" s="17"/>
      <c r="AY206" s="17"/>
      <c r="AZ206" s="17"/>
      <c r="BA206" s="17"/>
      <c r="BB206" s="17"/>
      <c r="BC206" s="10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9" t="e">
        <f t="shared" si="3"/>
        <v>#VALUE!</v>
      </c>
    </row>
    <row r="207" spans="4:67" ht="12.75">
      <c r="D207" s="28"/>
      <c r="F207" s="11">
        <v>8</v>
      </c>
      <c r="G207" s="1">
        <v>68</v>
      </c>
      <c r="H207" s="1">
        <v>3</v>
      </c>
      <c r="I207" s="1"/>
      <c r="J207" s="8">
        <f>'Paderewski 1930'!$N206</f>
        <v>276.34464676341975</v>
      </c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7"/>
      <c r="AN207" s="17"/>
      <c r="AO207" s="17"/>
      <c r="AP207" s="10"/>
      <c r="AQ207" s="10"/>
      <c r="AR207" s="10"/>
      <c r="AS207" s="10"/>
      <c r="AT207" s="17"/>
      <c r="AU207" s="17"/>
      <c r="AV207" s="17"/>
      <c r="AW207" s="17"/>
      <c r="AX207" s="17"/>
      <c r="AY207" s="17"/>
      <c r="AZ207" s="17"/>
      <c r="BA207" s="17"/>
      <c r="BB207" s="17"/>
      <c r="BC207" s="10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9" t="e">
        <f t="shared" si="3"/>
        <v>#VALUE!</v>
      </c>
    </row>
    <row r="208" spans="4:67" ht="12.75">
      <c r="D208" s="28"/>
      <c r="F208" s="11">
        <v>12</v>
      </c>
      <c r="G208" s="1">
        <v>69</v>
      </c>
      <c r="H208" s="1">
        <v>1</v>
      </c>
      <c r="I208" s="1"/>
      <c r="J208" s="8">
        <f>'Paderewski 1930'!$N207</f>
        <v>204.8621868509881</v>
      </c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7"/>
      <c r="AN208" s="17"/>
      <c r="AO208" s="17"/>
      <c r="AP208" s="10"/>
      <c r="AQ208" s="10"/>
      <c r="AR208" s="10"/>
      <c r="AS208" s="10"/>
      <c r="AT208" s="17"/>
      <c r="AU208" s="17"/>
      <c r="AV208" s="17"/>
      <c r="AW208" s="17"/>
      <c r="AX208" s="17"/>
      <c r="AY208" s="17"/>
      <c r="AZ208" s="17"/>
      <c r="BA208" s="17"/>
      <c r="BB208" s="17"/>
      <c r="BC208" s="10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9" t="e">
        <f t="shared" si="3"/>
        <v>#VALUE!</v>
      </c>
    </row>
    <row r="209" spans="4:67" ht="12.75">
      <c r="D209" s="28"/>
      <c r="F209" s="11">
        <v>4</v>
      </c>
      <c r="G209" s="1">
        <v>69</v>
      </c>
      <c r="H209" s="1">
        <v>2</v>
      </c>
      <c r="I209" s="1"/>
      <c r="J209" s="8">
        <f>'Paderewski 1930'!$N208</f>
        <v>153.8461538461536</v>
      </c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7"/>
      <c r="AN209" s="17"/>
      <c r="AO209" s="17"/>
      <c r="AP209" s="10"/>
      <c r="AQ209" s="10"/>
      <c r="AR209" s="10"/>
      <c r="AS209" s="10"/>
      <c r="AT209" s="17"/>
      <c r="AU209" s="17"/>
      <c r="AV209" s="17"/>
      <c r="AW209" s="17"/>
      <c r="AX209" s="17"/>
      <c r="AY209" s="17"/>
      <c r="AZ209" s="17"/>
      <c r="BA209" s="17"/>
      <c r="BB209" s="17"/>
      <c r="BC209" s="10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9" t="e">
        <f t="shared" si="3"/>
        <v>#VALUE!</v>
      </c>
    </row>
    <row r="210" spans="4:67" ht="12.75">
      <c r="D210" s="28"/>
      <c r="F210" s="11">
        <v>4</v>
      </c>
      <c r="G210" s="1">
        <v>69</v>
      </c>
      <c r="H210" s="1">
        <v>3</v>
      </c>
      <c r="I210" s="1"/>
      <c r="J210" s="8">
        <f>'Paderewski 1930'!$N209</f>
        <v>175.63889827492275</v>
      </c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7"/>
      <c r="AN210" s="17"/>
      <c r="AO210" s="17"/>
      <c r="AP210" s="10"/>
      <c r="AQ210" s="10"/>
      <c r="AR210" s="10"/>
      <c r="AS210" s="10"/>
      <c r="AT210" s="17"/>
      <c r="AU210" s="17"/>
      <c r="AV210" s="17"/>
      <c r="AW210" s="17"/>
      <c r="AX210" s="17"/>
      <c r="AY210" s="17"/>
      <c r="AZ210" s="17"/>
      <c r="BA210" s="17"/>
      <c r="BB210" s="17"/>
      <c r="BC210" s="10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9" t="e">
        <f t="shared" si="3"/>
        <v>#VALUE!</v>
      </c>
    </row>
    <row r="211" spans="4:67" ht="12.75">
      <c r="D211" s="28"/>
      <c r="F211" s="11">
        <v>12</v>
      </c>
      <c r="G211" s="1">
        <v>70</v>
      </c>
      <c r="H211" s="1">
        <v>1</v>
      </c>
      <c r="I211" s="1"/>
      <c r="J211" s="8">
        <f>'Paderewski 1930'!$N210</f>
        <v>201.07910913629286</v>
      </c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7"/>
      <c r="AN211" s="17"/>
      <c r="AO211" s="17"/>
      <c r="AP211" s="10"/>
      <c r="AQ211" s="10"/>
      <c r="AR211" s="10"/>
      <c r="AS211" s="10"/>
      <c r="AT211" s="17"/>
      <c r="AU211" s="17"/>
      <c r="AV211" s="17"/>
      <c r="AW211" s="17"/>
      <c r="AX211" s="17"/>
      <c r="AY211" s="17"/>
      <c r="AZ211" s="17"/>
      <c r="BA211" s="17"/>
      <c r="BB211" s="17"/>
      <c r="BC211" s="10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9" t="e">
        <f t="shared" si="3"/>
        <v>#VALUE!</v>
      </c>
    </row>
    <row r="212" spans="4:67" ht="12.75">
      <c r="D212" s="28"/>
      <c r="F212" s="11">
        <v>4</v>
      </c>
      <c r="G212" s="1">
        <v>70</v>
      </c>
      <c r="H212" s="1">
        <v>2</v>
      </c>
      <c r="I212" s="1"/>
      <c r="J212" s="8">
        <f>'Paderewski 1930'!$N211</f>
        <v>133.3333333333367</v>
      </c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7"/>
      <c r="AN212" s="17"/>
      <c r="AO212" s="17"/>
      <c r="AP212" s="10"/>
      <c r="AQ212" s="10"/>
      <c r="AR212" s="10"/>
      <c r="AS212" s="10"/>
      <c r="AT212" s="17"/>
      <c r="AU212" s="17"/>
      <c r="AV212" s="17"/>
      <c r="AW212" s="17"/>
      <c r="AX212" s="17"/>
      <c r="AY212" s="17"/>
      <c r="AZ212" s="17"/>
      <c r="BA212" s="17"/>
      <c r="BB212" s="17"/>
      <c r="BC212" s="10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9" t="e">
        <f t="shared" si="3"/>
        <v>#VALUE!</v>
      </c>
    </row>
    <row r="213" spans="4:67" ht="12.75">
      <c r="D213" s="28"/>
      <c r="F213" s="11">
        <v>8</v>
      </c>
      <c r="G213" s="1">
        <v>70</v>
      </c>
      <c r="H213" s="1">
        <v>3</v>
      </c>
      <c r="I213" s="1"/>
      <c r="J213" s="8">
        <f>'Paderewski 1930'!$N212</f>
        <v>238.46431177091097</v>
      </c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7"/>
      <c r="AN213" s="17"/>
      <c r="AO213" s="17"/>
      <c r="AP213" s="10"/>
      <c r="AQ213" s="10"/>
      <c r="AR213" s="10"/>
      <c r="AS213" s="10"/>
      <c r="AT213" s="17"/>
      <c r="AU213" s="17"/>
      <c r="AV213" s="17"/>
      <c r="AW213" s="17"/>
      <c r="AX213" s="17"/>
      <c r="AY213" s="17"/>
      <c r="AZ213" s="17"/>
      <c r="BA213" s="17"/>
      <c r="BB213" s="17"/>
      <c r="BC213" s="10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9" t="e">
        <f t="shared" si="3"/>
        <v>#VALUE!</v>
      </c>
    </row>
    <row r="214" spans="4:67" ht="12.75">
      <c r="D214" s="28"/>
      <c r="F214" s="11">
        <v>12</v>
      </c>
      <c r="G214" s="1">
        <v>71</v>
      </c>
      <c r="H214" s="1">
        <v>1</v>
      </c>
      <c r="I214" s="1"/>
      <c r="J214" s="8">
        <f>'Paderewski 1930'!$N213</f>
        <v>201.07910913629286</v>
      </c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7"/>
      <c r="AN214" s="17"/>
      <c r="AO214" s="17"/>
      <c r="AP214" s="10"/>
      <c r="AQ214" s="10"/>
      <c r="AR214" s="10"/>
      <c r="AS214" s="10"/>
      <c r="AT214" s="17"/>
      <c r="AU214" s="17"/>
      <c r="AV214" s="17"/>
      <c r="AW214" s="17"/>
      <c r="AX214" s="17"/>
      <c r="AY214" s="17"/>
      <c r="AZ214" s="17"/>
      <c r="BA214" s="17"/>
      <c r="BB214" s="17"/>
      <c r="BC214" s="10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9" t="e">
        <f t="shared" si="3"/>
        <v>#VALUE!</v>
      </c>
    </row>
    <row r="215" spans="4:67" ht="12.75">
      <c r="D215" s="28"/>
      <c r="F215" s="11">
        <v>4</v>
      </c>
      <c r="G215" s="1">
        <v>71</v>
      </c>
      <c r="H215" s="1">
        <v>2</v>
      </c>
      <c r="I215" s="1"/>
      <c r="J215" s="8">
        <f>'Paderewski 1930'!$N214</f>
        <v>136.36363636363706</v>
      </c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7"/>
      <c r="AN215" s="17"/>
      <c r="AO215" s="17"/>
      <c r="AP215" s="10"/>
      <c r="AQ215" s="10"/>
      <c r="AR215" s="10"/>
      <c r="AS215" s="10"/>
      <c r="AT215" s="17"/>
      <c r="AU215" s="17"/>
      <c r="AV215" s="17"/>
      <c r="AW215" s="17"/>
      <c r="AX215" s="17"/>
      <c r="AY215" s="17"/>
      <c r="AZ215" s="17"/>
      <c r="BA215" s="17"/>
      <c r="BB215" s="17"/>
      <c r="BC215" s="10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9" t="e">
        <f t="shared" si="3"/>
        <v>#VALUE!</v>
      </c>
    </row>
    <row r="216" spans="4:67" ht="12.75">
      <c r="D216" s="28"/>
      <c r="F216" s="11">
        <v>4</v>
      </c>
      <c r="G216" s="1">
        <v>71</v>
      </c>
      <c r="H216" s="1">
        <v>3</v>
      </c>
      <c r="I216" s="1"/>
      <c r="J216" s="8">
        <f>'Paderewski 1930'!$N215</f>
        <v>174.8034614033733</v>
      </c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7"/>
      <c r="AN216" s="17"/>
      <c r="AO216" s="17"/>
      <c r="AP216" s="10"/>
      <c r="AQ216" s="10"/>
      <c r="AR216" s="10"/>
      <c r="AS216" s="10"/>
      <c r="AT216" s="17"/>
      <c r="AU216" s="17"/>
      <c r="AV216" s="17"/>
      <c r="AW216" s="17"/>
      <c r="AX216" s="17"/>
      <c r="AY216" s="17"/>
      <c r="AZ216" s="17"/>
      <c r="BA216" s="17"/>
      <c r="BB216" s="17"/>
      <c r="BC216" s="10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9" t="e">
        <f t="shared" si="3"/>
        <v>#VALUE!</v>
      </c>
    </row>
    <row r="217" spans="4:67" ht="12.75">
      <c r="D217" s="28"/>
      <c r="E217" t="s">
        <v>25</v>
      </c>
      <c r="F217" s="11">
        <v>12</v>
      </c>
      <c r="G217" s="1">
        <v>72</v>
      </c>
      <c r="H217" s="1">
        <v>1</v>
      </c>
      <c r="I217" s="1"/>
      <c r="J217" s="8">
        <f>'Paderewski 1930'!$N216</f>
        <v>155.13602276056096</v>
      </c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7"/>
      <c r="AN217" s="17"/>
      <c r="AO217" s="17"/>
      <c r="AP217" s="10"/>
      <c r="AQ217" s="10"/>
      <c r="AR217" s="10"/>
      <c r="AS217" s="10"/>
      <c r="AT217" s="17"/>
      <c r="AU217" s="17"/>
      <c r="AV217" s="17"/>
      <c r="AW217" s="17"/>
      <c r="AX217" s="17"/>
      <c r="AY217" s="17"/>
      <c r="AZ217" s="17"/>
      <c r="BA217" s="17"/>
      <c r="BB217" s="17"/>
      <c r="BC217" s="10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9" t="e">
        <f t="shared" si="3"/>
        <v>#VALUE!</v>
      </c>
    </row>
    <row r="218" spans="4:67" ht="12.75">
      <c r="D218" s="28"/>
      <c r="F218" s="11">
        <v>4</v>
      </c>
      <c r="G218" s="1">
        <v>72</v>
      </c>
      <c r="H218" s="1">
        <v>2</v>
      </c>
      <c r="I218" s="1"/>
      <c r="J218" s="8">
        <f>'Paderewski 1930'!$N217</f>
        <v>117.64705882353151</v>
      </c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7"/>
      <c r="AN218" s="17"/>
      <c r="AO218" s="17"/>
      <c r="AP218" s="10"/>
      <c r="AQ218" s="10"/>
      <c r="AR218" s="10"/>
      <c r="AS218" s="10"/>
      <c r="AT218" s="17"/>
      <c r="AU218" s="17"/>
      <c r="AV218" s="17"/>
      <c r="AW218" s="17"/>
      <c r="AX218" s="17"/>
      <c r="AY218" s="17"/>
      <c r="AZ218" s="17"/>
      <c r="BA218" s="17"/>
      <c r="BB218" s="17"/>
      <c r="BC218" s="10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9" t="e">
        <f t="shared" si="3"/>
        <v>#VALUE!</v>
      </c>
    </row>
    <row r="219" spans="4:67" ht="13.5" thickBot="1">
      <c r="D219" s="29"/>
      <c r="F219" s="11">
        <v>8</v>
      </c>
      <c r="G219" s="1">
        <v>72</v>
      </c>
      <c r="H219" s="1">
        <v>3</v>
      </c>
      <c r="I219" s="1"/>
      <c r="J219" s="8">
        <f>'Paderewski 1930'!$N218</f>
        <v>145.12148303164787</v>
      </c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7"/>
      <c r="AN219" s="17"/>
      <c r="AO219" s="17"/>
      <c r="AP219" s="10"/>
      <c r="AQ219" s="10"/>
      <c r="AR219" s="10"/>
      <c r="AS219" s="10"/>
      <c r="AT219" s="17"/>
      <c r="AU219" s="17"/>
      <c r="AV219" s="17"/>
      <c r="AW219" s="17"/>
      <c r="AX219" s="17"/>
      <c r="AY219" s="17"/>
      <c r="AZ219" s="17"/>
      <c r="BA219" s="17"/>
      <c r="BB219" s="17"/>
      <c r="BC219" s="10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9" t="e">
        <f t="shared" si="3"/>
        <v>#VALUE!</v>
      </c>
    </row>
    <row r="220" spans="4:67" ht="12.75">
      <c r="D220" s="28"/>
      <c r="E220" t="s">
        <v>26</v>
      </c>
      <c r="F220" s="11">
        <v>12</v>
      </c>
      <c r="G220" s="1">
        <v>73</v>
      </c>
      <c r="H220" s="1">
        <v>1</v>
      </c>
      <c r="I220" s="1"/>
      <c r="J220" s="8">
        <f>'Paderewski 1930'!$N219</f>
        <v>195.9999999869333</v>
      </c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7"/>
      <c r="AN220" s="17"/>
      <c r="AO220" s="17"/>
      <c r="AP220" s="10"/>
      <c r="AQ220" s="10"/>
      <c r="AR220" s="10"/>
      <c r="AS220" s="10"/>
      <c r="AT220" s="17"/>
      <c r="AU220" s="17"/>
      <c r="AV220" s="17"/>
      <c r="AW220" s="17"/>
      <c r="AX220" s="17"/>
      <c r="AY220" s="17"/>
      <c r="AZ220" s="17"/>
      <c r="BA220" s="17"/>
      <c r="BB220" s="17"/>
      <c r="BC220" s="10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9" t="e">
        <f t="shared" si="3"/>
        <v>#VALUE!</v>
      </c>
    </row>
    <row r="221" spans="4:67" ht="12.75">
      <c r="D221" s="28"/>
      <c r="F221" s="11">
        <v>4</v>
      </c>
      <c r="G221" s="1">
        <v>73</v>
      </c>
      <c r="H221" s="1">
        <v>2</v>
      </c>
      <c r="I221" s="1"/>
      <c r="J221" s="8">
        <f>'Paderewski 1930'!$N220</f>
        <v>153.91774769984795</v>
      </c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7"/>
      <c r="AN221" s="17"/>
      <c r="AO221" s="17"/>
      <c r="AP221" s="10"/>
      <c r="AQ221" s="10"/>
      <c r="AR221" s="10"/>
      <c r="AS221" s="10"/>
      <c r="AT221" s="17"/>
      <c r="AU221" s="17"/>
      <c r="AV221" s="17"/>
      <c r="AW221" s="17"/>
      <c r="AX221" s="17"/>
      <c r="AY221" s="17"/>
      <c r="AZ221" s="17"/>
      <c r="BA221" s="17"/>
      <c r="BB221" s="17"/>
      <c r="BC221" s="10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9" t="e">
        <f t="shared" si="3"/>
        <v>#VALUE!</v>
      </c>
    </row>
    <row r="222" spans="4:67" ht="12.75">
      <c r="D222" s="28"/>
      <c r="F222" s="11">
        <v>4</v>
      </c>
      <c r="G222" s="1">
        <v>73</v>
      </c>
      <c r="H222" s="1">
        <v>3</v>
      </c>
      <c r="I222" s="1"/>
      <c r="J222" s="8">
        <f>'Paderewski 1930'!$N221</f>
        <v>192.17081864211286</v>
      </c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7"/>
      <c r="AN222" s="17"/>
      <c r="AO222" s="17"/>
      <c r="AP222" s="10"/>
      <c r="AQ222" s="10"/>
      <c r="AR222" s="10"/>
      <c r="AS222" s="10"/>
      <c r="AT222" s="17"/>
      <c r="AU222" s="17"/>
      <c r="AV222" s="17"/>
      <c r="AW222" s="17"/>
      <c r="AX222" s="17"/>
      <c r="AY222" s="17"/>
      <c r="AZ222" s="17"/>
      <c r="BA222" s="17"/>
      <c r="BB222" s="17"/>
      <c r="BC222" s="10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9" t="e">
        <f t="shared" si="3"/>
        <v>#VALUE!</v>
      </c>
    </row>
    <row r="223" spans="4:67" ht="12.75">
      <c r="D223" s="28"/>
      <c r="F223" s="11">
        <v>12</v>
      </c>
      <c r="G223" s="1">
        <v>74</v>
      </c>
      <c r="H223" s="1">
        <v>1</v>
      </c>
      <c r="I223" s="1"/>
      <c r="J223" s="8">
        <f>'Paderewski 1930'!$N222</f>
        <v>188.44811603910972</v>
      </c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7"/>
      <c r="AN223" s="17"/>
      <c r="AO223" s="17"/>
      <c r="AP223" s="10"/>
      <c r="AQ223" s="10"/>
      <c r="AR223" s="10"/>
      <c r="AS223" s="10"/>
      <c r="AT223" s="17"/>
      <c r="AU223" s="17"/>
      <c r="AV223" s="17"/>
      <c r="AW223" s="17"/>
      <c r="AX223" s="17"/>
      <c r="AY223" s="17"/>
      <c r="AZ223" s="17"/>
      <c r="BA223" s="17"/>
      <c r="BB223" s="17"/>
      <c r="BC223" s="10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9" t="e">
        <f t="shared" si="3"/>
        <v>#VALUE!</v>
      </c>
    </row>
    <row r="224" spans="4:67" ht="12.75">
      <c r="D224" s="28"/>
      <c r="F224" s="11">
        <v>4</v>
      </c>
      <c r="G224" s="1">
        <v>74</v>
      </c>
      <c r="H224" s="1">
        <v>2</v>
      </c>
      <c r="I224" s="1"/>
      <c r="J224" s="8">
        <f>'Paderewski 1930'!$N223</f>
        <v>200.0000000000019</v>
      </c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7"/>
      <c r="AN224" s="17"/>
      <c r="AO224" s="17"/>
      <c r="AP224" s="10"/>
      <c r="AQ224" s="10"/>
      <c r="AR224" s="10"/>
      <c r="AS224" s="10"/>
      <c r="AT224" s="17"/>
      <c r="AU224" s="17"/>
      <c r="AV224" s="17"/>
      <c r="AW224" s="17"/>
      <c r="AX224" s="17"/>
      <c r="AY224" s="17"/>
      <c r="AZ224" s="17"/>
      <c r="BA224" s="17"/>
      <c r="BB224" s="17"/>
      <c r="BC224" s="10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9" t="e">
        <f t="shared" si="3"/>
        <v>#VALUE!</v>
      </c>
    </row>
    <row r="225" spans="4:67" ht="12.75">
      <c r="D225" s="28"/>
      <c r="F225" s="11">
        <v>8</v>
      </c>
      <c r="G225" s="1">
        <v>74</v>
      </c>
      <c r="H225" s="1">
        <v>3</v>
      </c>
      <c r="I225" s="1"/>
      <c r="J225" s="8">
        <f>'Paderewski 1930'!$N224</f>
        <v>197.3301513364099</v>
      </c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7"/>
      <c r="AN225" s="17"/>
      <c r="AO225" s="17"/>
      <c r="AP225" s="10"/>
      <c r="AQ225" s="10"/>
      <c r="AR225" s="10"/>
      <c r="AS225" s="10"/>
      <c r="AT225" s="17"/>
      <c r="AU225" s="17"/>
      <c r="AV225" s="17"/>
      <c r="AW225" s="17"/>
      <c r="AX225" s="17"/>
      <c r="AY225" s="17"/>
      <c r="AZ225" s="17"/>
      <c r="BA225" s="17"/>
      <c r="BB225" s="17"/>
      <c r="BC225" s="10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9" t="e">
        <f t="shared" si="3"/>
        <v>#VALUE!</v>
      </c>
    </row>
    <row r="226" spans="4:67" ht="12.75">
      <c r="D226" s="28"/>
      <c r="F226" s="11">
        <v>12</v>
      </c>
      <c r="G226" s="1">
        <v>75</v>
      </c>
      <c r="H226" s="1">
        <v>1</v>
      </c>
      <c r="I226" s="1"/>
      <c r="J226" s="8">
        <f>'Paderewski 1930'!$N225</f>
        <v>184.08237099492854</v>
      </c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7"/>
      <c r="AN226" s="17"/>
      <c r="AO226" s="17"/>
      <c r="AP226" s="10"/>
      <c r="AQ226" s="10"/>
      <c r="AR226" s="10"/>
      <c r="AS226" s="10"/>
      <c r="AT226" s="17"/>
      <c r="AU226" s="17"/>
      <c r="AV226" s="17"/>
      <c r="AW226" s="17"/>
      <c r="AX226" s="17"/>
      <c r="AY226" s="17"/>
      <c r="AZ226" s="17"/>
      <c r="BA226" s="17"/>
      <c r="BB226" s="17"/>
      <c r="BC226" s="10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9" t="e">
        <f t="shared" si="3"/>
        <v>#VALUE!</v>
      </c>
    </row>
    <row r="227" spans="4:67" ht="12.75">
      <c r="D227" s="28"/>
      <c r="F227" s="11">
        <v>4</v>
      </c>
      <c r="G227" s="1">
        <v>75</v>
      </c>
      <c r="H227" s="1">
        <v>2</v>
      </c>
      <c r="I227" s="1"/>
      <c r="J227" s="8">
        <f>'Paderewski 1930'!$N226</f>
        <v>157.89473684210716</v>
      </c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7"/>
      <c r="AN227" s="17"/>
      <c r="AO227" s="17"/>
      <c r="AP227" s="10"/>
      <c r="AQ227" s="10"/>
      <c r="AR227" s="10"/>
      <c r="AS227" s="10"/>
      <c r="AT227" s="17"/>
      <c r="AU227" s="17"/>
      <c r="AV227" s="17"/>
      <c r="AW227" s="17"/>
      <c r="AX227" s="17"/>
      <c r="AY227" s="17"/>
      <c r="AZ227" s="17"/>
      <c r="BA227" s="17"/>
      <c r="BB227" s="17"/>
      <c r="BC227" s="10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9" t="e">
        <f t="shared" si="3"/>
        <v>#VALUE!</v>
      </c>
    </row>
    <row r="228" spans="4:67" ht="12.75">
      <c r="D228" s="28"/>
      <c r="F228" s="11">
        <v>4</v>
      </c>
      <c r="G228" s="1">
        <v>75</v>
      </c>
      <c r="H228" s="1">
        <v>3</v>
      </c>
      <c r="I228" s="1"/>
      <c r="J228" s="8">
        <f>'Paderewski 1930'!$N227</f>
        <v>212.90634048884448</v>
      </c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7"/>
      <c r="AN228" s="17"/>
      <c r="AO228" s="17"/>
      <c r="AP228" s="10"/>
      <c r="AQ228" s="10"/>
      <c r="AR228" s="10"/>
      <c r="AS228" s="10"/>
      <c r="AT228" s="17"/>
      <c r="AU228" s="17"/>
      <c r="AV228" s="17"/>
      <c r="AW228" s="17"/>
      <c r="AX228" s="17"/>
      <c r="AY228" s="17"/>
      <c r="AZ228" s="17"/>
      <c r="BA228" s="17"/>
      <c r="BB228" s="17"/>
      <c r="BC228" s="10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9" t="e">
        <f t="shared" si="3"/>
        <v>#VALUE!</v>
      </c>
    </row>
    <row r="229" spans="4:67" ht="12.75">
      <c r="D229" s="28"/>
      <c r="F229" s="11">
        <v>12</v>
      </c>
      <c r="G229" s="1">
        <v>76</v>
      </c>
      <c r="H229" s="1">
        <v>1</v>
      </c>
      <c r="I229" s="1"/>
      <c r="J229" s="8">
        <f>'Paderewski 1930'!$N228</f>
        <v>208.1989141864526</v>
      </c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7"/>
      <c r="AN229" s="17"/>
      <c r="AO229" s="17"/>
      <c r="AP229" s="10"/>
      <c r="AQ229" s="10"/>
      <c r="AR229" s="10"/>
      <c r="AS229" s="10"/>
      <c r="AT229" s="17"/>
      <c r="AU229" s="17"/>
      <c r="AV229" s="17"/>
      <c r="AW229" s="17"/>
      <c r="AX229" s="17"/>
      <c r="AY229" s="17"/>
      <c r="AZ229" s="17"/>
      <c r="BA229" s="17"/>
      <c r="BB229" s="17"/>
      <c r="BC229" s="10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9" t="e">
        <f t="shared" si="3"/>
        <v>#VALUE!</v>
      </c>
    </row>
    <row r="230" spans="4:67" ht="12.75">
      <c r="D230" s="28"/>
      <c r="F230" s="11">
        <v>4</v>
      </c>
      <c r="G230" s="1">
        <v>76</v>
      </c>
      <c r="H230" s="1">
        <v>2</v>
      </c>
      <c r="I230" s="1"/>
      <c r="J230" s="8">
        <f>'Paderewski 1930'!$N229</f>
        <v>162.16216216216017</v>
      </c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27" t="e">
        <f t="shared" si="3"/>
        <v>#VALUE!</v>
      </c>
    </row>
    <row r="231" spans="4:67" ht="12.75">
      <c r="D231" s="28"/>
      <c r="F231" s="11">
        <v>8</v>
      </c>
      <c r="G231" s="1">
        <v>76</v>
      </c>
      <c r="H231" s="1">
        <v>3</v>
      </c>
      <c r="I231" s="1"/>
      <c r="J231" s="8">
        <f>'Paderewski 1930'!$N230</f>
        <v>189.08103475214585</v>
      </c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spans="4:46" ht="12.75">
      <c r="D232" s="28"/>
      <c r="F232" s="11">
        <v>12</v>
      </c>
      <c r="G232" s="1">
        <v>77</v>
      </c>
      <c r="H232" s="1">
        <v>1</v>
      </c>
      <c r="I232" s="1"/>
      <c r="J232" s="8">
        <f>'Paderewski 1930'!$N231</f>
        <v>198.23194483540564</v>
      </c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Q232" s="1"/>
      <c r="AR232" s="1"/>
      <c r="AS232" s="1"/>
      <c r="AT232" s="1"/>
    </row>
    <row r="233" spans="4:46" ht="12.75">
      <c r="D233" s="28"/>
      <c r="F233" s="11">
        <v>4</v>
      </c>
      <c r="G233" s="1">
        <v>77</v>
      </c>
      <c r="H233" s="1">
        <v>2</v>
      </c>
      <c r="I233" s="1"/>
      <c r="J233" s="8">
        <f>'Paderewski 1930'!$N232</f>
        <v>146.34146341463537</v>
      </c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Q233" s="1"/>
      <c r="AR233" s="1"/>
      <c r="AS233" s="1"/>
      <c r="AT233" s="1"/>
    </row>
    <row r="234" spans="4:46" ht="12.75">
      <c r="D234" s="28"/>
      <c r="F234" s="11">
        <v>4</v>
      </c>
      <c r="G234" s="1">
        <v>77</v>
      </c>
      <c r="H234" s="1">
        <v>3</v>
      </c>
      <c r="I234" s="1"/>
      <c r="J234" s="8">
        <f>'Paderewski 1930'!$N233</f>
        <v>218.11886907619444</v>
      </c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Q234" s="1"/>
      <c r="AR234" s="1"/>
      <c r="AS234" s="1"/>
      <c r="AT234" s="1"/>
    </row>
    <row r="235" spans="4:46" ht="12.75">
      <c r="D235" s="28"/>
      <c r="F235" s="11">
        <v>12</v>
      </c>
      <c r="G235" s="1">
        <v>78</v>
      </c>
      <c r="H235" s="1">
        <v>1</v>
      </c>
      <c r="I235" s="1"/>
      <c r="J235" s="8">
        <f>'Paderewski 1930'!$N234</f>
        <v>196.77251426424326</v>
      </c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Q235" s="1"/>
      <c r="AR235" s="1"/>
      <c r="AS235" s="1"/>
      <c r="AT235" s="1"/>
    </row>
    <row r="236" spans="4:46" ht="12.75">
      <c r="D236" s="28"/>
      <c r="F236" s="11">
        <v>4</v>
      </c>
      <c r="G236" s="1">
        <v>78</v>
      </c>
      <c r="H236" s="1">
        <v>2</v>
      </c>
      <c r="I236" s="1"/>
      <c r="J236" s="8">
        <f>'Paderewski 1930'!$N235</f>
        <v>150.00000000000318</v>
      </c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Q236" s="1"/>
      <c r="AR236" s="1"/>
      <c r="AS236" s="1"/>
      <c r="AT236" s="1"/>
    </row>
    <row r="237" spans="4:46" ht="12.75">
      <c r="D237" s="28"/>
      <c r="F237" s="11">
        <v>8</v>
      </c>
      <c r="G237" s="1">
        <v>78</v>
      </c>
      <c r="H237" s="1">
        <v>3</v>
      </c>
      <c r="I237" s="1"/>
      <c r="J237" s="8">
        <f>'Paderewski 1930'!$N236</f>
        <v>195.23352765674852</v>
      </c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Q237" s="1"/>
      <c r="AR237" s="1"/>
      <c r="AS237" s="1"/>
      <c r="AT237" s="1"/>
    </row>
    <row r="238" spans="4:46" ht="12.75">
      <c r="D238" s="28"/>
      <c r="F238" s="11">
        <v>12</v>
      </c>
      <c r="G238" s="1">
        <v>79</v>
      </c>
      <c r="H238" s="1">
        <v>1</v>
      </c>
      <c r="I238" s="1"/>
      <c r="J238" s="8">
        <f>'Paderewski 1930'!$N237</f>
        <v>191.89208787248745</v>
      </c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Q238" s="1"/>
      <c r="AR238" s="1"/>
      <c r="AS238" s="1"/>
      <c r="AT238" s="1"/>
    </row>
    <row r="239" spans="4:46" ht="12.75">
      <c r="D239" s="28"/>
      <c r="F239" s="11">
        <v>4</v>
      </c>
      <c r="G239" s="1">
        <v>79</v>
      </c>
      <c r="H239" s="1">
        <v>2</v>
      </c>
      <c r="I239" s="1"/>
      <c r="J239" s="8">
        <f>'Paderewski 1930'!$N238</f>
        <v>157.89473684210716</v>
      </c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Q239" s="1"/>
      <c r="AR239" s="1"/>
      <c r="AS239" s="1"/>
      <c r="AT239" s="1"/>
    </row>
    <row r="240" spans="4:46" ht="12.75">
      <c r="D240" s="28"/>
      <c r="F240" s="11">
        <v>4</v>
      </c>
      <c r="G240" s="1">
        <v>79</v>
      </c>
      <c r="H240" s="1">
        <v>3</v>
      </c>
      <c r="I240" s="1"/>
      <c r="J240" s="8">
        <f>'Paderewski 1930'!$N239</f>
        <v>206.1871732863311</v>
      </c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Q240" s="1"/>
      <c r="AR240" s="1"/>
      <c r="AS240" s="1"/>
      <c r="AT240" s="1"/>
    </row>
    <row r="241" spans="4:46" ht="12.75">
      <c r="D241" s="28"/>
      <c r="E241" t="s">
        <v>27</v>
      </c>
      <c r="F241" s="11">
        <v>12</v>
      </c>
      <c r="G241" s="1">
        <v>80</v>
      </c>
      <c r="H241" s="1">
        <v>1</v>
      </c>
      <c r="I241" s="1"/>
      <c r="J241" s="8">
        <f>'Paderewski 1930'!$N240</f>
        <v>158.31039870798276</v>
      </c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Q241" s="1"/>
      <c r="AR241" s="1"/>
      <c r="AS241" s="1"/>
      <c r="AT241" s="1"/>
    </row>
    <row r="242" spans="4:46" ht="12.75">
      <c r="D242" s="28"/>
      <c r="F242" s="11">
        <v>4</v>
      </c>
      <c r="G242" s="1">
        <v>80</v>
      </c>
      <c r="H242" s="1">
        <v>2</v>
      </c>
      <c r="I242" s="1"/>
      <c r="J242" s="8">
        <f>'Paderewski 1930'!$N241</f>
        <v>152.89494967187633</v>
      </c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Q242" s="1"/>
      <c r="AR242" s="1"/>
      <c r="AS242" s="1"/>
      <c r="AT242" s="1"/>
    </row>
    <row r="243" spans="4:46" ht="12.75">
      <c r="D243" s="28"/>
      <c r="F243" s="11">
        <v>8</v>
      </c>
      <c r="G243" s="1">
        <v>80</v>
      </c>
      <c r="H243" s="1">
        <v>3</v>
      </c>
      <c r="I243" s="1"/>
      <c r="J243" s="8">
        <f>'Paderewski 1930'!$N242</f>
        <v>148.48484835736</v>
      </c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Q243" s="1"/>
      <c r="AR243" s="1"/>
      <c r="AS243" s="1"/>
      <c r="AT243" s="1"/>
    </row>
    <row r="244" spans="4:46" ht="12.75">
      <c r="D244" s="12"/>
      <c r="E244" t="s">
        <v>28</v>
      </c>
      <c r="F244" s="11">
        <v>8</v>
      </c>
      <c r="G244" s="1">
        <v>81</v>
      </c>
      <c r="H244" s="1">
        <v>1</v>
      </c>
      <c r="I244" s="1"/>
      <c r="J244" s="8">
        <f>'Paderewski 1930'!$N243</f>
        <v>186.07594970862002</v>
      </c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Q244" s="1"/>
      <c r="AR244" s="1"/>
      <c r="AS244" s="1"/>
      <c r="AT244" s="1"/>
    </row>
    <row r="245" spans="4:46" ht="12.75">
      <c r="D245" s="12"/>
      <c r="F245" s="11">
        <v>8</v>
      </c>
      <c r="G245" s="1">
        <v>81</v>
      </c>
      <c r="H245" s="1">
        <v>2</v>
      </c>
      <c r="I245" s="1"/>
      <c r="J245" s="8">
        <f>'Paderewski 1930'!$N244</f>
        <v>206.15504472870794</v>
      </c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Q245" s="1"/>
      <c r="AR245" s="1"/>
      <c r="AS245" s="1"/>
      <c r="AT245" s="1"/>
    </row>
    <row r="246" spans="4:46" ht="12.75">
      <c r="D246" s="12"/>
      <c r="F246" s="11">
        <v>8</v>
      </c>
      <c r="G246" s="1">
        <v>81</v>
      </c>
      <c r="H246" s="1">
        <v>3</v>
      </c>
      <c r="I246" s="1"/>
      <c r="J246" s="8">
        <f>'Paderewski 1930'!$N245</f>
        <v>157.89473684210125</v>
      </c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Q246" s="1"/>
      <c r="AR246" s="1"/>
      <c r="AS246" s="1"/>
      <c r="AT246" s="1"/>
    </row>
    <row r="247" spans="4:46" ht="12.75">
      <c r="D247" s="12"/>
      <c r="F247" s="11">
        <v>4</v>
      </c>
      <c r="G247" s="1">
        <v>82</v>
      </c>
      <c r="H247" s="1">
        <v>1</v>
      </c>
      <c r="I247" s="1"/>
      <c r="J247" s="8">
        <f>'Paderewski 1930'!$N246</f>
        <v>250.00000000000534</v>
      </c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Q247" s="1"/>
      <c r="AR247" s="1"/>
      <c r="AS247" s="1"/>
      <c r="AT247" s="1"/>
    </row>
    <row r="248" spans="4:46" ht="12.75">
      <c r="D248" s="12"/>
      <c r="F248" s="11">
        <v>8</v>
      </c>
      <c r="G248" s="1">
        <v>82</v>
      </c>
      <c r="H248" s="1">
        <v>2</v>
      </c>
      <c r="I248" s="1"/>
      <c r="J248" s="8">
        <f>'Paderewski 1930'!$N247</f>
        <v>220.07818306797006</v>
      </c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Q248" s="1"/>
      <c r="AR248" s="1"/>
      <c r="AS248" s="1"/>
      <c r="AT248" s="1"/>
    </row>
    <row r="249" spans="4:46" ht="12.75">
      <c r="D249" s="12"/>
      <c r="F249" s="11">
        <v>8</v>
      </c>
      <c r="G249" s="1">
        <v>82</v>
      </c>
      <c r="H249" s="1">
        <v>3</v>
      </c>
      <c r="I249" s="1"/>
      <c r="J249" s="8">
        <f>'Paderewski 1930'!$N248</f>
        <v>244.9773168357173</v>
      </c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Q249" s="1"/>
      <c r="AR249" s="1"/>
      <c r="AS249" s="1"/>
      <c r="AT249" s="1"/>
    </row>
    <row r="250" spans="4:46" ht="12.75">
      <c r="D250" s="12"/>
      <c r="F250" s="11">
        <v>8</v>
      </c>
      <c r="G250" s="1">
        <v>83</v>
      </c>
      <c r="H250" s="1">
        <v>1</v>
      </c>
      <c r="I250" s="1"/>
      <c r="J250" s="8">
        <f>'Paderewski 1930'!$N249</f>
        <v>220.22471957951151</v>
      </c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Q250" s="1"/>
      <c r="AR250" s="1"/>
      <c r="AS250" s="1"/>
      <c r="AT250" s="1"/>
    </row>
    <row r="251" spans="4:46" ht="12.75">
      <c r="D251" s="12"/>
      <c r="F251" s="11">
        <v>12</v>
      </c>
      <c r="G251" s="1">
        <v>83</v>
      </c>
      <c r="H251" s="1">
        <v>2</v>
      </c>
      <c r="I251" s="1"/>
      <c r="J251" s="8">
        <f>'Paderewski 1930'!$N250</f>
        <v>218.60541984045537</v>
      </c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Q251" s="1"/>
      <c r="AR251" s="1"/>
      <c r="AS251" s="1"/>
      <c r="AT251" s="1"/>
    </row>
    <row r="252" spans="4:46" ht="12.75">
      <c r="D252" s="12"/>
      <c r="F252" s="11">
        <v>8</v>
      </c>
      <c r="G252" s="1">
        <v>83</v>
      </c>
      <c r="H252" s="1">
        <v>3</v>
      </c>
      <c r="I252" s="1"/>
      <c r="J252" s="8">
        <f>'Paderewski 1930'!$N251</f>
        <v>217.759855012585</v>
      </c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Q252" s="1"/>
      <c r="AR252" s="1"/>
      <c r="AS252" s="1"/>
      <c r="AT252" s="1"/>
    </row>
    <row r="253" spans="4:46" ht="12.75">
      <c r="D253" s="12"/>
      <c r="F253" s="11">
        <v>4</v>
      </c>
      <c r="G253" s="1">
        <v>84</v>
      </c>
      <c r="H253" s="1">
        <v>1</v>
      </c>
      <c r="I253" s="1"/>
      <c r="J253" s="8">
        <f>'Paderewski 1930'!$N252</f>
        <v>222.2222222222255</v>
      </c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Q253" s="1"/>
      <c r="AR253" s="1"/>
      <c r="AS253" s="1"/>
      <c r="AT253" s="1"/>
    </row>
    <row r="254" spans="4:46" ht="12.75">
      <c r="D254" s="12"/>
      <c r="F254" s="11">
        <v>4</v>
      </c>
      <c r="G254" s="1">
        <v>84</v>
      </c>
      <c r="H254" s="1">
        <v>2</v>
      </c>
      <c r="I254" s="1"/>
      <c r="J254" s="8">
        <f>'Paderewski 1930'!$N253</f>
        <v>182.96224585034187</v>
      </c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Q254" s="1"/>
      <c r="AR254" s="1"/>
      <c r="AS254" s="1"/>
      <c r="AT254" s="1"/>
    </row>
    <row r="255" spans="4:46" ht="12.75">
      <c r="D255" s="12"/>
      <c r="F255" s="11">
        <v>4</v>
      </c>
      <c r="G255" s="1">
        <v>84</v>
      </c>
      <c r="H255" s="1">
        <v>3</v>
      </c>
      <c r="I255" s="1"/>
      <c r="J255" s="8">
        <f>'Paderewski 1930'!$N254</f>
        <v>213.04347830719215</v>
      </c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Q255" s="1"/>
      <c r="AR255" s="1"/>
      <c r="AS255" s="1"/>
      <c r="AT255" s="1"/>
    </row>
    <row r="256" spans="4:46" ht="12.75">
      <c r="D256" s="12"/>
      <c r="F256" s="11">
        <v>8</v>
      </c>
      <c r="G256" s="1">
        <v>85</v>
      </c>
      <c r="H256" s="1">
        <v>1</v>
      </c>
      <c r="I256" s="1"/>
      <c r="J256" s="8">
        <f>'Paderewski 1930'!$N255</f>
        <v>213.95649713118402</v>
      </c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Q256" s="1"/>
      <c r="AR256" s="1"/>
      <c r="AS256" s="1"/>
      <c r="AT256" s="1"/>
    </row>
    <row r="257" spans="4:46" ht="12.75">
      <c r="D257" s="12"/>
      <c r="F257" s="11">
        <v>8</v>
      </c>
      <c r="G257" s="1">
        <v>85</v>
      </c>
      <c r="H257" s="1">
        <v>2</v>
      </c>
      <c r="I257" s="1"/>
      <c r="J257" s="8">
        <f>'Paderewski 1930'!$N256</f>
        <v>222.2222222222255</v>
      </c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Q257" s="1"/>
      <c r="AR257" s="1"/>
      <c r="AS257" s="1"/>
      <c r="AT257" s="1"/>
    </row>
    <row r="258" spans="4:46" ht="12.75">
      <c r="D258" s="12"/>
      <c r="F258" s="11">
        <v>8</v>
      </c>
      <c r="G258" s="1">
        <v>85</v>
      </c>
      <c r="H258" s="1">
        <v>3</v>
      </c>
      <c r="I258" s="1"/>
      <c r="J258" s="8">
        <f>'Paderewski 1930'!$N257</f>
        <v>261.7987527331486</v>
      </c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Q258" s="1"/>
      <c r="AR258" s="1"/>
      <c r="AS258" s="1"/>
      <c r="AT258" s="1"/>
    </row>
    <row r="259" spans="4:46" ht="12.75">
      <c r="D259" s="12"/>
      <c r="F259" s="11">
        <v>4</v>
      </c>
      <c r="G259" s="1">
        <v>86</v>
      </c>
      <c r="H259" s="1">
        <v>1</v>
      </c>
      <c r="I259" s="1"/>
      <c r="J259" s="8">
        <f>'Paderewski 1930'!$N258</f>
        <v>166.289593004722</v>
      </c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Q259" s="1"/>
      <c r="AR259" s="1"/>
      <c r="AS259" s="1"/>
      <c r="AT259" s="1"/>
    </row>
    <row r="260" spans="4:46" ht="12.75">
      <c r="D260" s="12"/>
      <c r="F260" s="11">
        <v>8</v>
      </c>
      <c r="G260" s="1">
        <v>86</v>
      </c>
      <c r="H260" s="1">
        <v>2</v>
      </c>
      <c r="I260" s="1"/>
      <c r="J260" s="8">
        <f>'Paderewski 1930'!$N259</f>
        <v>200.0000000000019</v>
      </c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Q260" s="1"/>
      <c r="AR260" s="1"/>
      <c r="AS260" s="1"/>
      <c r="AT260" s="1"/>
    </row>
    <row r="261" spans="4:46" ht="12.75">
      <c r="D261" s="12"/>
      <c r="F261" s="11">
        <v>8</v>
      </c>
      <c r="G261" s="1">
        <v>86</v>
      </c>
      <c r="H261" s="1">
        <v>3</v>
      </c>
      <c r="I261" s="1"/>
      <c r="J261" s="8">
        <f>'Paderewski 1930'!$N260</f>
        <v>262.05803715490146</v>
      </c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Q261" s="1"/>
      <c r="AR261" s="1"/>
      <c r="AS261" s="1"/>
      <c r="AT261" s="1"/>
    </row>
    <row r="262" spans="4:46" ht="12.75">
      <c r="D262" s="12"/>
      <c r="F262" s="11">
        <v>8</v>
      </c>
      <c r="G262" s="1">
        <v>87</v>
      </c>
      <c r="H262" s="1">
        <v>1</v>
      </c>
      <c r="I262" s="1"/>
      <c r="J262" s="8">
        <f>'Paderewski 1930'!$N261</f>
        <v>239.00280001340076</v>
      </c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Q262" s="1"/>
      <c r="AR262" s="1"/>
      <c r="AS262" s="1"/>
      <c r="AT262" s="1"/>
    </row>
    <row r="263" spans="4:46" ht="12.75">
      <c r="D263" s="12"/>
      <c r="F263" s="11">
        <v>12</v>
      </c>
      <c r="G263" s="1">
        <v>87</v>
      </c>
      <c r="H263" s="1">
        <v>2</v>
      </c>
      <c r="I263" s="1"/>
      <c r="J263" s="8">
        <f>'Paderewski 1930'!$N262</f>
        <v>193.54838709677279</v>
      </c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Q263" s="1"/>
      <c r="AR263" s="1"/>
      <c r="AS263" s="1"/>
      <c r="AT263" s="1"/>
    </row>
    <row r="264" spans="4:46" ht="12.75">
      <c r="D264" s="12"/>
      <c r="F264" s="11">
        <v>8</v>
      </c>
      <c r="G264" s="1">
        <v>87</v>
      </c>
      <c r="H264" s="1">
        <v>3</v>
      </c>
      <c r="I264" s="1"/>
      <c r="J264" s="8">
        <f>'Paderewski 1930'!$N263</f>
        <v>187.500000000004</v>
      </c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Q264" s="1"/>
      <c r="AR264" s="1"/>
      <c r="AS264" s="1"/>
      <c r="AT264" s="1"/>
    </row>
    <row r="265" spans="4:46" ht="12.75">
      <c r="D265" s="12"/>
      <c r="F265" s="11">
        <v>4</v>
      </c>
      <c r="G265" s="1">
        <v>88</v>
      </c>
      <c r="H265" s="1">
        <v>1</v>
      </c>
      <c r="I265" s="1"/>
      <c r="J265" s="8">
        <f>'Paderewski 1930'!$N264</f>
        <v>230.95051004246292</v>
      </c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Q265" s="1"/>
      <c r="AR265" s="1"/>
      <c r="AS265" s="1"/>
      <c r="AT265" s="1"/>
    </row>
    <row r="266" spans="4:46" ht="12.75">
      <c r="D266" s="12"/>
      <c r="F266" s="11">
        <v>4</v>
      </c>
      <c r="G266" s="1">
        <v>88</v>
      </c>
      <c r="H266" s="1">
        <v>2</v>
      </c>
      <c r="I266" s="1"/>
      <c r="J266" s="8">
        <f>'Paderewski 1930'!$N265</f>
        <v>130.3769403122697</v>
      </c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Q266" s="1"/>
      <c r="AR266" s="1"/>
      <c r="AS266" s="1"/>
      <c r="AT266" s="1"/>
    </row>
    <row r="267" spans="4:46" ht="13.5" thickBot="1">
      <c r="D267" s="4"/>
      <c r="F267" s="11">
        <v>4</v>
      </c>
      <c r="G267" s="1">
        <v>88</v>
      </c>
      <c r="H267" s="1">
        <v>3</v>
      </c>
      <c r="I267" s="1"/>
      <c r="J267" s="8">
        <f>'Paderewski 1930'!$N266</f>
        <v>202.06185533680204</v>
      </c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Q267" s="1"/>
      <c r="AR267" s="1"/>
      <c r="AS267" s="1"/>
      <c r="AT267" s="1"/>
    </row>
    <row r="268" spans="4:46" ht="12.75">
      <c r="D268" s="12"/>
      <c r="E268" t="s">
        <v>20</v>
      </c>
      <c r="F268" s="11">
        <v>8</v>
      </c>
      <c r="G268" s="1">
        <v>89</v>
      </c>
      <c r="H268" s="1">
        <v>1</v>
      </c>
      <c r="I268" s="1"/>
      <c r="J268" s="8">
        <f>'Paderewski 1930'!$N267</f>
        <v>219.42117921681626</v>
      </c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Q268" s="1"/>
      <c r="AR268" s="1"/>
      <c r="AS268" s="1"/>
      <c r="AT268" s="1"/>
    </row>
    <row r="269" spans="4:46" ht="12.75">
      <c r="D269" s="12"/>
      <c r="F269" s="11">
        <v>8</v>
      </c>
      <c r="G269" s="1">
        <v>89</v>
      </c>
      <c r="H269" s="1">
        <v>2</v>
      </c>
      <c r="I269" s="1"/>
      <c r="J269" s="8">
        <f>'Paderewski 1930'!$N268</f>
        <v>207.17193895311433</v>
      </c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Q269" s="1"/>
      <c r="AR269" s="1"/>
      <c r="AS269" s="1"/>
      <c r="AT269" s="1"/>
    </row>
    <row r="270" spans="4:46" ht="12.75">
      <c r="D270" s="12"/>
      <c r="F270" s="11">
        <v>8</v>
      </c>
      <c r="G270" s="1">
        <v>89</v>
      </c>
      <c r="H270" s="1">
        <v>3</v>
      </c>
      <c r="I270" s="1"/>
      <c r="J270" s="8">
        <f>'Paderewski 1930'!$N269</f>
        <v>198.52941191067572</v>
      </c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Q270" s="1"/>
      <c r="AR270" s="1"/>
      <c r="AS270" s="1"/>
      <c r="AT270" s="1"/>
    </row>
    <row r="271" spans="4:46" ht="12.75">
      <c r="D271" s="12"/>
      <c r="F271" s="11">
        <v>4</v>
      </c>
      <c r="G271" s="1">
        <v>90</v>
      </c>
      <c r="H271" s="1">
        <v>1</v>
      </c>
      <c r="I271" s="1"/>
      <c r="J271" s="8">
        <f>'Paderewski 1930'!$N270</f>
        <v>194.9458482347039</v>
      </c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Q271" s="1"/>
      <c r="AR271" s="1"/>
      <c r="AS271" s="1"/>
      <c r="AT271" s="1"/>
    </row>
    <row r="272" spans="4:46" ht="12.75">
      <c r="D272" s="12"/>
      <c r="F272" s="11">
        <v>8</v>
      </c>
      <c r="G272" s="1">
        <v>90</v>
      </c>
      <c r="H272" s="1">
        <v>2</v>
      </c>
      <c r="I272" s="1"/>
      <c r="J272" s="8">
        <f>'Paderewski 1930'!$N271</f>
        <v>220.739134026906</v>
      </c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Q272" s="1"/>
      <c r="AR272" s="1"/>
      <c r="AS272" s="1"/>
      <c r="AT272" s="1"/>
    </row>
    <row r="273" spans="4:46" ht="12.75">
      <c r="D273" s="12"/>
      <c r="F273" s="11">
        <v>8</v>
      </c>
      <c r="G273" s="1">
        <v>90</v>
      </c>
      <c r="H273" s="1">
        <v>3</v>
      </c>
      <c r="I273" s="1"/>
      <c r="J273" s="8">
        <f>'Paderewski 1930'!$N272</f>
        <v>233.33333346295828</v>
      </c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Q273" s="1"/>
      <c r="AR273" s="1"/>
      <c r="AS273" s="1"/>
      <c r="AT273" s="1"/>
    </row>
    <row r="274" spans="4:46" ht="12.75">
      <c r="D274" s="12"/>
      <c r="F274" s="11">
        <v>8</v>
      </c>
      <c r="G274" s="1">
        <v>91</v>
      </c>
      <c r="H274" s="1">
        <v>1</v>
      </c>
      <c r="I274" s="1"/>
      <c r="J274" s="8">
        <f>'Paderewski 1930'!$N273</f>
        <v>213.49039850417464</v>
      </c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Q274" s="1"/>
      <c r="AR274" s="1"/>
      <c r="AS274" s="1"/>
      <c r="AT274" s="1"/>
    </row>
    <row r="275" spans="4:46" ht="12.75">
      <c r="D275" s="12"/>
      <c r="F275" s="11">
        <v>12</v>
      </c>
      <c r="G275" s="1">
        <v>91</v>
      </c>
      <c r="H275" s="1">
        <v>2</v>
      </c>
      <c r="I275" s="1"/>
      <c r="J275" s="8">
        <f>'Paderewski 1930'!$N274</f>
        <v>157.89473684210125</v>
      </c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Q275" s="1"/>
      <c r="AR275" s="1"/>
      <c r="AS275" s="1"/>
      <c r="AT275" s="1"/>
    </row>
    <row r="276" spans="4:46" ht="12.75">
      <c r="D276" s="12"/>
      <c r="F276" s="11">
        <v>8</v>
      </c>
      <c r="G276" s="1">
        <v>91</v>
      </c>
      <c r="H276" s="1">
        <v>3</v>
      </c>
      <c r="I276" s="1"/>
      <c r="J276" s="8">
        <f>'Paderewski 1930'!$N275</f>
        <v>250.00000000000534</v>
      </c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Q276" s="1"/>
      <c r="AR276" s="1"/>
      <c r="AS276" s="1"/>
      <c r="AT276" s="1"/>
    </row>
    <row r="277" spans="4:46" ht="12.75">
      <c r="D277" s="12"/>
      <c r="F277" s="11">
        <v>4</v>
      </c>
      <c r="G277" s="1">
        <v>92</v>
      </c>
      <c r="H277" s="1">
        <v>1</v>
      </c>
      <c r="I277" s="1"/>
      <c r="J277" s="8">
        <f>'Paderewski 1930'!$N276</f>
        <v>193.54838709677279</v>
      </c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Q277" s="1"/>
      <c r="AR277" s="1"/>
      <c r="AS277" s="1"/>
      <c r="AT277" s="1"/>
    </row>
    <row r="278" spans="4:46" ht="12.75">
      <c r="D278" s="12"/>
      <c r="F278" s="11">
        <v>4</v>
      </c>
      <c r="G278" s="1">
        <v>92</v>
      </c>
      <c r="H278" s="1">
        <v>2</v>
      </c>
      <c r="I278" s="1"/>
      <c r="J278" s="8">
        <f>'Paderewski 1930'!$N277</f>
        <v>176.4823585704777</v>
      </c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Q278" s="1"/>
      <c r="AR278" s="1"/>
      <c r="AS278" s="1"/>
      <c r="AT278" s="1"/>
    </row>
    <row r="279" spans="4:46" ht="12.75">
      <c r="D279" s="12"/>
      <c r="F279" s="11">
        <v>4</v>
      </c>
      <c r="G279" s="1">
        <v>92</v>
      </c>
      <c r="H279" s="1">
        <v>3</v>
      </c>
      <c r="I279" s="1"/>
      <c r="J279" s="8">
        <f>'Paderewski 1930'!$N278</f>
        <v>198.6337355901585</v>
      </c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Q279" s="1"/>
      <c r="AR279" s="1"/>
      <c r="AS279" s="1"/>
      <c r="AT279" s="1"/>
    </row>
    <row r="280" spans="4:46" ht="12.75">
      <c r="D280" s="12"/>
      <c r="F280" s="11">
        <v>8</v>
      </c>
      <c r="G280" s="1">
        <v>93</v>
      </c>
      <c r="H280" s="1">
        <v>1</v>
      </c>
      <c r="I280" s="1"/>
      <c r="J280" s="8">
        <f>'Paderewski 1930'!$N279</f>
        <v>201.3851897646079</v>
      </c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Q280" s="1"/>
      <c r="AR280" s="1"/>
      <c r="AS280" s="1"/>
      <c r="AT280" s="1"/>
    </row>
    <row r="281" spans="4:46" ht="12.75">
      <c r="D281" s="12"/>
      <c r="F281" s="11">
        <v>8</v>
      </c>
      <c r="G281" s="1">
        <v>93</v>
      </c>
      <c r="H281" s="1">
        <v>2</v>
      </c>
      <c r="I281" s="1"/>
      <c r="J281" s="8">
        <f>'Paderewski 1930'!$N280</f>
        <v>193.53423037997223</v>
      </c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Q281" s="1"/>
      <c r="AR281" s="1"/>
      <c r="AS281" s="1"/>
      <c r="AT281" s="1"/>
    </row>
    <row r="282" spans="4:46" ht="12.75">
      <c r="D282" s="12"/>
      <c r="F282" s="11">
        <v>8</v>
      </c>
      <c r="G282" s="1">
        <v>93</v>
      </c>
      <c r="H282" s="1">
        <v>3</v>
      </c>
      <c r="I282" s="1"/>
      <c r="J282" s="8">
        <f>'Paderewski 1930'!$N281</f>
        <v>299.7281375873661</v>
      </c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Q282" s="1"/>
      <c r="AR282" s="1"/>
      <c r="AS282" s="1"/>
      <c r="AT282" s="1"/>
    </row>
    <row r="283" spans="4:46" ht="12.75">
      <c r="D283" s="12"/>
      <c r="F283" s="11">
        <v>4</v>
      </c>
      <c r="G283" s="1">
        <v>94</v>
      </c>
      <c r="H283" s="1">
        <v>1</v>
      </c>
      <c r="I283" s="1"/>
      <c r="J283" s="8">
        <f>'Paderewski 1930'!$N282</f>
        <v>150.06805811537782</v>
      </c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Q283" s="1"/>
      <c r="AR283" s="1"/>
      <c r="AS283" s="1"/>
      <c r="AT283" s="1"/>
    </row>
    <row r="284" spans="4:46" ht="12.75">
      <c r="D284" s="12"/>
      <c r="F284" s="11">
        <v>8</v>
      </c>
      <c r="G284" s="1">
        <v>94</v>
      </c>
      <c r="H284" s="1">
        <v>2</v>
      </c>
      <c r="I284" s="1"/>
      <c r="J284" s="8">
        <f>'Paderewski 1930'!$N283</f>
        <v>198.52941191068504</v>
      </c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Q284" s="1"/>
      <c r="AR284" s="1"/>
      <c r="AS284" s="1"/>
      <c r="AT284" s="1"/>
    </row>
    <row r="285" spans="4:46" ht="12.75">
      <c r="D285" s="12"/>
      <c r="F285" s="11">
        <v>8</v>
      </c>
      <c r="G285" s="1">
        <v>94</v>
      </c>
      <c r="H285" s="1">
        <v>3</v>
      </c>
      <c r="I285" s="1"/>
      <c r="J285" s="8">
        <f>'Paderewski 1930'!$N284</f>
        <v>195.9999999869333</v>
      </c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Q285" s="1"/>
      <c r="AR285" s="1"/>
      <c r="AS285" s="1"/>
      <c r="AT285" s="1"/>
    </row>
    <row r="286" spans="4:46" ht="12.75">
      <c r="D286" s="12"/>
      <c r="F286" s="11">
        <v>8</v>
      </c>
      <c r="G286" s="1">
        <v>95</v>
      </c>
      <c r="H286" s="1">
        <v>1</v>
      </c>
      <c r="I286" s="1"/>
      <c r="J286" s="8">
        <f>'Paderewski 1930'!$N285</f>
        <v>175.6155836222858</v>
      </c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Q286" s="1"/>
      <c r="AR286" s="1"/>
      <c r="AS286" s="1"/>
      <c r="AT286" s="1"/>
    </row>
    <row r="287" spans="4:46" ht="12.75">
      <c r="D287" s="12"/>
      <c r="F287" s="11">
        <v>12</v>
      </c>
      <c r="G287" s="1">
        <v>95</v>
      </c>
      <c r="H287" s="1">
        <v>2</v>
      </c>
      <c r="I287" s="1"/>
      <c r="J287" s="8">
        <f>'Paderewski 1930'!$N286</f>
        <v>136.36363636363706</v>
      </c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Q287" s="1"/>
      <c r="AR287" s="1"/>
      <c r="AS287" s="1"/>
      <c r="AT287" s="1"/>
    </row>
    <row r="288" spans="4:46" ht="12.75">
      <c r="D288" s="12"/>
      <c r="F288" s="11">
        <v>8</v>
      </c>
      <c r="G288" s="1">
        <v>95</v>
      </c>
      <c r="H288" s="1">
        <v>3</v>
      </c>
      <c r="I288" s="1"/>
      <c r="J288" s="8">
        <f>'Paderewski 1930'!$N287</f>
        <v>128.39050901151018</v>
      </c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Q288" s="1"/>
      <c r="AR288" s="1"/>
      <c r="AS288" s="1"/>
      <c r="AT288" s="1"/>
    </row>
    <row r="289" spans="4:46" ht="12.75">
      <c r="D289" s="12"/>
      <c r="F289" s="11">
        <v>4</v>
      </c>
      <c r="G289" s="1">
        <v>96</v>
      </c>
      <c r="H289" s="1">
        <v>1</v>
      </c>
      <c r="I289" s="1"/>
      <c r="J289" s="8">
        <f>'Paderewski 1930'!$N288</f>
        <v>154.73684212155132</v>
      </c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Q289" s="1"/>
      <c r="AR289" s="1"/>
      <c r="AS289" s="1"/>
      <c r="AT289" s="1"/>
    </row>
    <row r="290" spans="4:46" ht="12.75">
      <c r="D290" s="12"/>
      <c r="F290" s="11">
        <v>4</v>
      </c>
      <c r="G290" s="1">
        <v>96</v>
      </c>
      <c r="H290" s="1">
        <v>2</v>
      </c>
      <c r="I290" s="1"/>
      <c r="J290" s="8">
        <f>'Paderewski 1930'!$N289</f>
        <v>172.9298734892373</v>
      </c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Q290" s="1"/>
      <c r="AR290" s="1"/>
      <c r="AS290" s="1"/>
      <c r="AT290" s="1"/>
    </row>
    <row r="291" spans="4:46" ht="13.5" thickBot="1">
      <c r="D291" s="4"/>
      <c r="F291" s="11">
        <v>4</v>
      </c>
      <c r="G291" s="1">
        <v>96</v>
      </c>
      <c r="H291" s="1">
        <v>3</v>
      </c>
      <c r="I291" s="1"/>
      <c r="J291" s="8">
        <f>'Paderewski 1930'!$N290</f>
        <v>226.1731778016682</v>
      </c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Q291" s="1"/>
      <c r="AR291" s="1"/>
      <c r="AS291" s="1"/>
      <c r="AT291" s="1"/>
    </row>
    <row r="292" spans="4:46" ht="12.75">
      <c r="D292" s="12"/>
      <c r="E292" t="s">
        <v>12</v>
      </c>
      <c r="F292" s="11">
        <v>8</v>
      </c>
      <c r="G292" s="1">
        <v>97</v>
      </c>
      <c r="H292" s="1">
        <v>1</v>
      </c>
      <c r="I292" s="1"/>
      <c r="J292" s="8">
        <f>'Paderewski 1930'!$N291</f>
        <v>212.25733993576497</v>
      </c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Q292" s="1"/>
      <c r="AR292" s="1"/>
      <c r="AS292" s="1"/>
      <c r="AT292" s="1"/>
    </row>
    <row r="293" spans="4:46" ht="12.75">
      <c r="D293" s="12"/>
      <c r="F293" s="11">
        <v>8</v>
      </c>
      <c r="G293" s="1">
        <v>97</v>
      </c>
      <c r="H293" s="1">
        <v>2</v>
      </c>
      <c r="I293" s="1"/>
      <c r="J293" s="8">
        <f>'Paderewski 1930'!$N292</f>
        <v>214.28571428571342</v>
      </c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Q293" s="1"/>
      <c r="AR293" s="1"/>
      <c r="AS293" s="1"/>
      <c r="AT293" s="1"/>
    </row>
    <row r="294" spans="4:46" ht="12.75">
      <c r="D294" s="12"/>
      <c r="F294" s="11">
        <v>8</v>
      </c>
      <c r="G294" s="1">
        <v>97</v>
      </c>
      <c r="H294" s="1">
        <v>3</v>
      </c>
      <c r="I294" s="1"/>
      <c r="J294" s="8">
        <f>'Paderewski 1930'!$N293</f>
        <v>244.41160104715362</v>
      </c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Q294" s="1"/>
      <c r="AR294" s="1"/>
      <c r="AS294" s="1"/>
      <c r="AT294" s="1"/>
    </row>
    <row r="295" spans="4:46" ht="12.75">
      <c r="D295" s="12"/>
      <c r="F295" s="11">
        <v>4</v>
      </c>
      <c r="G295" s="1">
        <v>98</v>
      </c>
      <c r="H295" s="1">
        <v>1</v>
      </c>
      <c r="I295" s="1"/>
      <c r="J295" s="8">
        <f>'Paderewski 1930'!$N294</f>
        <v>156.04175293446073</v>
      </c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Q295" s="1"/>
      <c r="AR295" s="1"/>
      <c r="AS295" s="1"/>
      <c r="AT295" s="1"/>
    </row>
    <row r="296" spans="4:46" ht="12.75">
      <c r="D296" s="12"/>
      <c r="F296" s="11">
        <v>8</v>
      </c>
      <c r="G296" s="1">
        <v>98</v>
      </c>
      <c r="H296" s="1">
        <v>2</v>
      </c>
      <c r="I296" s="1"/>
      <c r="J296" s="8">
        <f>'Paderewski 1930'!$N295</f>
        <v>226.87130256494117</v>
      </c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Q296" s="1"/>
      <c r="AR296" s="1"/>
      <c r="AS296" s="1"/>
      <c r="AT296" s="1"/>
    </row>
    <row r="297" spans="4:46" ht="12.75">
      <c r="D297" s="12"/>
      <c r="F297" s="11">
        <v>8</v>
      </c>
      <c r="G297" s="1">
        <v>98</v>
      </c>
      <c r="H297" s="1">
        <v>3</v>
      </c>
      <c r="I297" s="1"/>
      <c r="J297" s="8">
        <f>'Paderewski 1930'!$N296</f>
        <v>226.13451772342083</v>
      </c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Q297" s="1"/>
      <c r="AR297" s="1"/>
      <c r="AS297" s="1"/>
      <c r="AT297" s="1"/>
    </row>
    <row r="298" spans="4:46" ht="12.75">
      <c r="D298" s="12"/>
      <c r="F298" s="11">
        <v>8</v>
      </c>
      <c r="G298" s="1">
        <v>99</v>
      </c>
      <c r="H298" s="1">
        <v>1</v>
      </c>
      <c r="I298" s="1"/>
      <c r="J298" s="8">
        <f>'Paderewski 1930'!$N297</f>
        <v>222.0543811845661</v>
      </c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Q298" s="1"/>
      <c r="AR298" s="1"/>
      <c r="AS298" s="1"/>
      <c r="AT298" s="1"/>
    </row>
    <row r="299" spans="4:46" ht="12.75">
      <c r="D299" s="12"/>
      <c r="F299" s="11">
        <v>12</v>
      </c>
      <c r="G299" s="1">
        <v>99</v>
      </c>
      <c r="H299" s="1">
        <v>2</v>
      </c>
      <c r="I299" s="1"/>
      <c r="J299" s="8">
        <f>'Paderewski 1930'!$N298</f>
        <v>201.92307702015722</v>
      </c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Q299" s="1"/>
      <c r="AR299" s="1"/>
      <c r="AS299" s="1"/>
      <c r="AT299" s="1"/>
    </row>
    <row r="300" spans="4:46" ht="12.75">
      <c r="D300" s="12"/>
      <c r="F300" s="11">
        <v>8</v>
      </c>
      <c r="G300" s="1">
        <v>99</v>
      </c>
      <c r="H300" s="1">
        <v>3</v>
      </c>
      <c r="I300" s="1"/>
      <c r="J300" s="8">
        <f>'Paderewski 1930'!$N299</f>
        <v>228.2608694411705</v>
      </c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Q300" s="1"/>
      <c r="AR300" s="1"/>
      <c r="AS300" s="1"/>
      <c r="AT300" s="1"/>
    </row>
    <row r="301" spans="4:46" ht="12.75">
      <c r="D301" s="12"/>
      <c r="F301" s="11">
        <v>4</v>
      </c>
      <c r="G301" s="1">
        <v>100</v>
      </c>
      <c r="H301" s="1">
        <v>1</v>
      </c>
      <c r="I301" s="1"/>
      <c r="J301" s="8">
        <f>'Paderewski 1930'!$N300</f>
        <v>199.9999999999924</v>
      </c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Q301" s="1"/>
      <c r="AR301" s="1"/>
      <c r="AS301" s="1"/>
      <c r="AT301" s="1"/>
    </row>
    <row r="302" spans="4:46" ht="12.75">
      <c r="D302" s="12"/>
      <c r="F302" s="11">
        <v>4</v>
      </c>
      <c r="G302" s="1">
        <v>100</v>
      </c>
      <c r="H302" s="1">
        <v>2</v>
      </c>
      <c r="I302" s="1"/>
      <c r="J302" s="8">
        <f>'Paderewski 1930'!$N301</f>
        <v>188.23361994568734</v>
      </c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Q302" s="1"/>
      <c r="AR302" s="1"/>
      <c r="AS302" s="1"/>
      <c r="AT302" s="1"/>
    </row>
    <row r="303" spans="4:46" ht="12.75">
      <c r="D303" s="12"/>
      <c r="F303" s="11">
        <v>4</v>
      </c>
      <c r="G303" s="1">
        <v>100</v>
      </c>
      <c r="H303" s="1">
        <v>3</v>
      </c>
      <c r="I303" s="1"/>
      <c r="J303" s="8">
        <f>'Paderewski 1930'!$N302</f>
        <v>219.40298568044784</v>
      </c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Q303" s="1"/>
      <c r="AR303" s="1"/>
      <c r="AS303" s="1"/>
      <c r="AT303" s="1"/>
    </row>
    <row r="304" spans="4:46" ht="12.75">
      <c r="D304" s="12"/>
      <c r="F304" s="11">
        <v>8</v>
      </c>
      <c r="G304" s="1">
        <v>101</v>
      </c>
      <c r="H304" s="1">
        <v>1</v>
      </c>
      <c r="I304" s="1"/>
      <c r="J304" s="8">
        <f>'Paderewski 1930'!$N303</f>
        <v>208.49420833320482</v>
      </c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Q304" s="1"/>
      <c r="AR304" s="1"/>
      <c r="AS304" s="1"/>
      <c r="AT304" s="1"/>
    </row>
    <row r="305" spans="4:46" ht="12.75">
      <c r="D305" s="12"/>
      <c r="F305" s="11">
        <v>8</v>
      </c>
      <c r="G305" s="1">
        <v>101</v>
      </c>
      <c r="H305" s="1">
        <v>2</v>
      </c>
      <c r="I305" s="1"/>
      <c r="J305" s="8">
        <f>'Paderewski 1930'!$N304</f>
        <v>200.0000000000019</v>
      </c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Q305" s="1"/>
      <c r="AR305" s="1"/>
      <c r="AS305" s="1"/>
      <c r="AT305" s="1"/>
    </row>
    <row r="306" spans="4:46" ht="12.75">
      <c r="D306" s="12"/>
      <c r="F306" s="11">
        <v>8</v>
      </c>
      <c r="G306" s="1">
        <v>101</v>
      </c>
      <c r="H306" s="1">
        <v>3</v>
      </c>
      <c r="I306" s="1"/>
      <c r="J306" s="8">
        <f>'Paderewski 1930'!$N305</f>
        <v>267.299727461198</v>
      </c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Q306" s="1"/>
      <c r="AR306" s="1"/>
      <c r="AS306" s="1"/>
      <c r="AT306" s="1"/>
    </row>
    <row r="307" spans="4:46" ht="12.75">
      <c r="D307" s="12"/>
      <c r="F307" s="11">
        <v>4</v>
      </c>
      <c r="G307" s="1">
        <v>102</v>
      </c>
      <c r="H307" s="1">
        <v>1</v>
      </c>
      <c r="I307" s="1"/>
      <c r="J307" s="8">
        <f>'Paderewski 1930'!$N306</f>
        <v>151.69408924992354</v>
      </c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Q307" s="1"/>
      <c r="AR307" s="1"/>
      <c r="AS307" s="1"/>
      <c r="AT307" s="1"/>
    </row>
    <row r="308" spans="4:46" ht="12.75">
      <c r="D308" s="12"/>
      <c r="F308" s="11">
        <v>8</v>
      </c>
      <c r="G308" s="1">
        <v>102</v>
      </c>
      <c r="H308" s="1">
        <v>2</v>
      </c>
      <c r="I308" s="1"/>
      <c r="J308" s="8">
        <f>'Paderewski 1930'!$N307</f>
        <v>219.0941461239296</v>
      </c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Q308" s="1"/>
      <c r="AR308" s="1"/>
      <c r="AS308" s="1"/>
      <c r="AT308" s="1"/>
    </row>
    <row r="309" spans="4:46" ht="12.75">
      <c r="D309" s="12"/>
      <c r="F309" s="11">
        <v>8</v>
      </c>
      <c r="G309" s="1">
        <v>102</v>
      </c>
      <c r="H309" s="1">
        <v>3</v>
      </c>
      <c r="I309" s="1"/>
      <c r="J309" s="8">
        <f>'Paderewski 1930'!$N308</f>
        <v>237.07553014208048</v>
      </c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Q309" s="1"/>
      <c r="AR309" s="1"/>
      <c r="AS309" s="1"/>
      <c r="AT309" s="1"/>
    </row>
    <row r="310" spans="4:46" ht="12.75">
      <c r="D310" s="12"/>
      <c r="F310" s="11">
        <v>8</v>
      </c>
      <c r="G310" s="1">
        <v>103</v>
      </c>
      <c r="H310" s="1">
        <v>1</v>
      </c>
      <c r="I310" s="1"/>
      <c r="J310" s="8">
        <f>'Paderewski 1930'!$N309</f>
        <v>255.6521745132725</v>
      </c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Q310" s="1"/>
      <c r="AR310" s="1"/>
      <c r="AS310" s="1"/>
      <c r="AT310" s="1"/>
    </row>
    <row r="311" spans="4:46" ht="12.75">
      <c r="D311" s="12"/>
      <c r="F311" s="11">
        <v>12</v>
      </c>
      <c r="G311" s="1">
        <v>103</v>
      </c>
      <c r="H311" s="1">
        <v>2</v>
      </c>
      <c r="I311" s="1"/>
      <c r="J311" s="8">
        <f>'Paderewski 1930'!$N310</f>
        <v>197.33015133640066</v>
      </c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Q311" s="1"/>
      <c r="AR311" s="1"/>
      <c r="AS311" s="1"/>
      <c r="AT311" s="1"/>
    </row>
    <row r="312" spans="4:46" ht="12.75">
      <c r="D312" s="12"/>
      <c r="F312" s="11">
        <v>8</v>
      </c>
      <c r="G312" s="1">
        <v>103</v>
      </c>
      <c r="H312" s="1">
        <v>3</v>
      </c>
      <c r="I312" s="1"/>
      <c r="J312" s="8">
        <f>'Paderewski 1930'!$N311</f>
        <v>197.16840537981702</v>
      </c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Q312" s="1"/>
      <c r="AR312" s="1"/>
      <c r="AS312" s="1"/>
      <c r="AT312" s="1"/>
    </row>
    <row r="313" spans="4:46" ht="12.75">
      <c r="D313" s="12"/>
      <c r="F313" s="11">
        <v>4</v>
      </c>
      <c r="G313" s="1">
        <v>104</v>
      </c>
      <c r="H313" s="1">
        <v>1</v>
      </c>
      <c r="I313" s="1"/>
      <c r="J313" s="8">
        <f>'Paderewski 1930'!$N312</f>
        <v>201.5078821386601</v>
      </c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Q313" s="1"/>
      <c r="AR313" s="1"/>
      <c r="AS313" s="1"/>
      <c r="AT313" s="1"/>
    </row>
    <row r="314" spans="4:46" ht="12.75">
      <c r="D314" s="12"/>
      <c r="F314" s="11">
        <v>4</v>
      </c>
      <c r="G314" s="1">
        <v>104</v>
      </c>
      <c r="H314" s="1">
        <v>2</v>
      </c>
      <c r="I314" s="1"/>
      <c r="J314" s="8">
        <f>'Paderewski 1930'!$N313</f>
        <v>119.46363265993777</v>
      </c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Q314" s="1"/>
      <c r="AR314" s="1"/>
      <c r="AS314" s="1"/>
      <c r="AT314" s="1"/>
    </row>
    <row r="315" spans="4:46" ht="13.5" thickBot="1">
      <c r="D315" s="4"/>
      <c r="F315" s="11">
        <v>4</v>
      </c>
      <c r="G315" s="1">
        <v>104</v>
      </c>
      <c r="H315" s="1">
        <v>3</v>
      </c>
      <c r="I315" s="1"/>
      <c r="J315" s="8">
        <f>'Paderewski 1930'!$N314</f>
        <v>180.49113225408578</v>
      </c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Q315" s="1"/>
      <c r="AR315" s="1"/>
      <c r="AS315" s="1"/>
      <c r="AT315" s="1"/>
    </row>
    <row r="316" spans="4:46" ht="12.75">
      <c r="D316" s="12"/>
      <c r="E316" t="s">
        <v>20</v>
      </c>
      <c r="F316" s="11">
        <v>8</v>
      </c>
      <c r="G316" s="1">
        <v>105</v>
      </c>
      <c r="H316" s="1">
        <v>1</v>
      </c>
      <c r="I316" s="1"/>
      <c r="J316" s="8">
        <f>'Paderewski 1930'!$N315</f>
        <v>207.04225378357768</v>
      </c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Q316" s="1"/>
      <c r="AR316" s="1"/>
      <c r="AS316" s="1"/>
      <c r="AT316" s="1"/>
    </row>
    <row r="317" spans="4:46" ht="12.75">
      <c r="D317" s="12"/>
      <c r="F317" s="11">
        <v>8</v>
      </c>
      <c r="G317" s="1">
        <v>105</v>
      </c>
      <c r="H317" s="1">
        <v>2</v>
      </c>
      <c r="I317" s="1"/>
      <c r="J317" s="8">
        <f>'Paderewski 1930'!$N316</f>
        <v>188.8111886791488</v>
      </c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Q317" s="1"/>
      <c r="AR317" s="1"/>
      <c r="AS317" s="1"/>
      <c r="AT317" s="1"/>
    </row>
    <row r="318" spans="4:46" ht="12.75">
      <c r="D318" s="12"/>
      <c r="F318" s="11">
        <v>8</v>
      </c>
      <c r="G318" s="1">
        <v>105</v>
      </c>
      <c r="H318" s="1">
        <v>3</v>
      </c>
      <c r="I318" s="1"/>
      <c r="J318" s="8">
        <f>'Paderewski 1930'!$N317</f>
        <v>248.520709470953</v>
      </c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Q318" s="1"/>
      <c r="AR318" s="1"/>
      <c r="AS318" s="1"/>
      <c r="AT318" s="1"/>
    </row>
    <row r="319" spans="4:46" ht="12.75">
      <c r="D319" s="12"/>
      <c r="F319" s="11">
        <v>4</v>
      </c>
      <c r="G319" s="1">
        <v>106</v>
      </c>
      <c r="H319" s="1">
        <v>1</v>
      </c>
      <c r="I319" s="1"/>
      <c r="J319" s="8">
        <f>'Paderewski 1930'!$N318</f>
        <v>154.4117649329618</v>
      </c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Q319" s="1"/>
      <c r="AR319" s="1"/>
      <c r="AS319" s="1"/>
      <c r="AT319" s="1"/>
    </row>
    <row r="320" spans="4:46" ht="12.75">
      <c r="D320" s="12"/>
      <c r="F320" s="11">
        <v>8</v>
      </c>
      <c r="G320" s="1">
        <v>106</v>
      </c>
      <c r="H320" s="1">
        <v>2</v>
      </c>
      <c r="I320" s="1"/>
      <c r="J320" s="8">
        <f>'Paderewski 1930'!$N319</f>
        <v>216.8319266856002</v>
      </c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Q320" s="1"/>
      <c r="AR320" s="1"/>
      <c r="AS320" s="1"/>
      <c r="AT320" s="1"/>
    </row>
    <row r="321" spans="4:46" ht="12.75">
      <c r="D321" s="12"/>
      <c r="F321" s="11">
        <v>8</v>
      </c>
      <c r="G321" s="1">
        <v>106</v>
      </c>
      <c r="H321" s="1">
        <v>3</v>
      </c>
      <c r="I321" s="1"/>
      <c r="J321" s="8">
        <f>'Paderewski 1930'!$N320</f>
        <v>229.68749982055348</v>
      </c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Q321" s="1"/>
      <c r="AR321" s="1"/>
      <c r="AS321" s="1"/>
      <c r="AT321" s="1"/>
    </row>
    <row r="322" spans="4:46" ht="12.75">
      <c r="D322" s="12"/>
      <c r="F322" s="11">
        <v>8</v>
      </c>
      <c r="G322" s="1">
        <v>107</v>
      </c>
      <c r="H322" s="1">
        <v>1</v>
      </c>
      <c r="I322" s="1"/>
      <c r="J322" s="8">
        <f>'Paderewski 1930'!$N321</f>
        <v>205.43478265335756</v>
      </c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Q322" s="1"/>
      <c r="AR322" s="1"/>
      <c r="AS322" s="1"/>
      <c r="AT322" s="1"/>
    </row>
    <row r="323" spans="4:46" ht="12.75">
      <c r="D323" s="12"/>
      <c r="F323" s="11">
        <v>12</v>
      </c>
      <c r="G323" s="1">
        <v>107</v>
      </c>
      <c r="H323" s="1">
        <v>2</v>
      </c>
      <c r="I323" s="1"/>
      <c r="J323" s="8">
        <f>'Paderewski 1930'!$N322</f>
        <v>162.16216216216017</v>
      </c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Q323" s="1"/>
      <c r="AR323" s="1"/>
      <c r="AS323" s="1"/>
      <c r="AT323" s="1"/>
    </row>
    <row r="324" spans="4:46" ht="12.75">
      <c r="D324" s="12"/>
      <c r="F324" s="11">
        <v>8</v>
      </c>
      <c r="G324" s="1">
        <v>107</v>
      </c>
      <c r="H324" s="1">
        <v>3</v>
      </c>
      <c r="I324" s="1"/>
      <c r="J324" s="8">
        <f>'Paderewski 1930'!$N323</f>
        <v>250.00000000000534</v>
      </c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Q324" s="1"/>
      <c r="AR324" s="1"/>
      <c r="AS324" s="1"/>
      <c r="AT324" s="1"/>
    </row>
    <row r="325" spans="4:46" ht="12.75">
      <c r="D325" s="12"/>
      <c r="F325" s="11">
        <v>4</v>
      </c>
      <c r="G325" s="1">
        <v>108</v>
      </c>
      <c r="H325" s="1">
        <v>1</v>
      </c>
      <c r="I325" s="1"/>
      <c r="J325" s="8">
        <f>'Paderewski 1930'!$N324</f>
        <v>193.54838709677279</v>
      </c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Q325" s="1"/>
      <c r="AR325" s="1"/>
      <c r="AS325" s="1"/>
      <c r="AT325" s="1"/>
    </row>
    <row r="326" spans="4:46" ht="12.75">
      <c r="D326" s="12"/>
      <c r="F326" s="11">
        <v>4</v>
      </c>
      <c r="G326" s="1">
        <v>108</v>
      </c>
      <c r="H326" s="1">
        <v>2</v>
      </c>
      <c r="I326" s="1"/>
      <c r="J326" s="8">
        <f>'Paderewski 1930'!$N325</f>
        <v>195.8839205598572</v>
      </c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Q326" s="1"/>
      <c r="AR326" s="1"/>
      <c r="AS326" s="1"/>
      <c r="AT326" s="1"/>
    </row>
    <row r="327" spans="4:46" ht="12.75">
      <c r="D327" s="12"/>
      <c r="F327" s="11">
        <v>4</v>
      </c>
      <c r="G327" s="1">
        <v>108</v>
      </c>
      <c r="H327" s="1">
        <v>3</v>
      </c>
      <c r="I327" s="1"/>
      <c r="J327" s="8">
        <f>'Paderewski 1930'!$N326</f>
        <v>207.04225378357768</v>
      </c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Q327" s="1"/>
      <c r="AR327" s="1"/>
      <c r="AS327" s="1"/>
      <c r="AT327" s="1"/>
    </row>
    <row r="328" spans="4:46" ht="12.75">
      <c r="D328" s="12"/>
      <c r="F328" s="11">
        <v>8</v>
      </c>
      <c r="G328" s="1">
        <v>109</v>
      </c>
      <c r="H328" s="1">
        <v>1</v>
      </c>
      <c r="I328" s="1"/>
      <c r="J328" s="8">
        <f>'Paderewski 1930'!$N327</f>
        <v>219.40298487815042</v>
      </c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Q328" s="1"/>
      <c r="AR328" s="1"/>
      <c r="AS328" s="1"/>
      <c r="AT328" s="1"/>
    </row>
    <row r="329" spans="4:46" ht="12.75">
      <c r="D329" s="12"/>
      <c r="E329" t="s">
        <v>16</v>
      </c>
      <c r="F329" s="11">
        <v>8</v>
      </c>
      <c r="G329" s="1">
        <v>109</v>
      </c>
      <c r="H329" s="1">
        <v>2</v>
      </c>
      <c r="I329" s="1"/>
      <c r="J329" s="8">
        <f>'Paderewski 1930'!$N328</f>
        <v>206.589631481941</v>
      </c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Q329" s="1"/>
      <c r="AR329" s="1"/>
      <c r="AS329" s="1"/>
      <c r="AT329" s="1"/>
    </row>
    <row r="330" spans="4:46" ht="12.75">
      <c r="D330" s="12"/>
      <c r="F330" s="11">
        <v>8</v>
      </c>
      <c r="G330" s="1">
        <v>109</v>
      </c>
      <c r="H330" s="1">
        <v>3</v>
      </c>
      <c r="I330" s="1"/>
      <c r="J330" s="8">
        <f>'Paderewski 1930'!$N329</f>
        <v>268.03079450469784</v>
      </c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Q330" s="1"/>
      <c r="AR330" s="1"/>
      <c r="AS330" s="1"/>
      <c r="AT330" s="1"/>
    </row>
    <row r="331" spans="4:46" ht="12.75">
      <c r="D331" s="12"/>
      <c r="F331" s="11">
        <v>4</v>
      </c>
      <c r="G331" s="1">
        <v>110</v>
      </c>
      <c r="H331" s="1">
        <v>1</v>
      </c>
      <c r="I331" s="1"/>
      <c r="J331" s="8">
        <f>'Paderewski 1930'!$N330</f>
        <v>140.7971052115152</v>
      </c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Q331" s="1"/>
      <c r="AR331" s="1"/>
      <c r="AS331" s="1"/>
      <c r="AT331" s="1"/>
    </row>
    <row r="332" spans="4:46" ht="12.75">
      <c r="D332" s="12"/>
      <c r="E332" t="s">
        <v>15</v>
      </c>
      <c r="F332" s="11">
        <v>8</v>
      </c>
      <c r="G332" s="1">
        <v>110</v>
      </c>
      <c r="H332" s="1">
        <v>2</v>
      </c>
      <c r="I332" s="1"/>
      <c r="J332" s="8">
        <f>'Paderewski 1930'!$N331</f>
        <v>191.91992425202378</v>
      </c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Q332" s="1"/>
      <c r="AR332" s="1"/>
      <c r="AS332" s="1"/>
      <c r="AT332" s="1"/>
    </row>
    <row r="333" spans="4:46" ht="12.75">
      <c r="D333" s="12"/>
      <c r="F333" s="11">
        <v>8</v>
      </c>
      <c r="G333" s="1">
        <v>110</v>
      </c>
      <c r="H333" s="1">
        <v>3</v>
      </c>
      <c r="I333" s="1"/>
      <c r="J333" s="8">
        <f>'Paderewski 1930'!$N332</f>
        <v>222.70852608523336</v>
      </c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Q333" s="1"/>
      <c r="AR333" s="1"/>
      <c r="AS333" s="1"/>
      <c r="AT333" s="1"/>
    </row>
    <row r="334" spans="4:46" ht="12.75">
      <c r="D334" s="12"/>
      <c r="F334" s="11">
        <v>8</v>
      </c>
      <c r="G334" s="1">
        <v>111</v>
      </c>
      <c r="H334" s="1">
        <v>1</v>
      </c>
      <c r="I334" s="1"/>
      <c r="J334" s="8">
        <f>'Paderewski 1930'!$N333</f>
        <v>222.72727281164177</v>
      </c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Q334" s="1"/>
      <c r="AR334" s="1"/>
      <c r="AS334" s="1"/>
      <c r="AT334" s="1"/>
    </row>
    <row r="335" spans="4:46" ht="12.75">
      <c r="D335" s="12"/>
      <c r="F335" s="11">
        <v>12</v>
      </c>
      <c r="G335" s="1">
        <v>111</v>
      </c>
      <c r="H335" s="1">
        <v>2</v>
      </c>
      <c r="I335" s="1"/>
      <c r="J335" s="8">
        <f>'Paderewski 1930'!$N334</f>
        <v>146.8531470585352</v>
      </c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Q335" s="1"/>
      <c r="AR335" s="1"/>
      <c r="AS335" s="1"/>
      <c r="AT335" s="1"/>
    </row>
    <row r="336" spans="4:46" ht="12.75">
      <c r="D336" s="12"/>
      <c r="F336" s="11">
        <v>8</v>
      </c>
      <c r="G336" s="1">
        <v>111</v>
      </c>
      <c r="H336" s="1">
        <v>3</v>
      </c>
      <c r="I336" s="1"/>
      <c r="J336" s="8">
        <f>'Paderewski 1930'!$N335</f>
        <v>181.81818181818275</v>
      </c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Q336" s="1"/>
      <c r="AR336" s="1"/>
      <c r="AS336" s="1"/>
      <c r="AT336" s="1"/>
    </row>
    <row r="337" spans="4:46" ht="12.75">
      <c r="D337" s="12"/>
      <c r="F337" s="11">
        <v>4</v>
      </c>
      <c r="G337" s="1">
        <v>112</v>
      </c>
      <c r="H337" s="1">
        <v>1</v>
      </c>
      <c r="I337" s="1"/>
      <c r="J337" s="8">
        <f>'Paderewski 1930'!$N336</f>
        <v>162.1621621621664</v>
      </c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Q337" s="1"/>
      <c r="AR337" s="1"/>
      <c r="AS337" s="1"/>
      <c r="AT337" s="1"/>
    </row>
    <row r="338" spans="4:46" ht="12.75">
      <c r="D338" s="12"/>
      <c r="F338" s="11">
        <v>4</v>
      </c>
      <c r="G338" s="1">
        <v>112</v>
      </c>
      <c r="H338" s="1">
        <v>2</v>
      </c>
      <c r="I338" s="1"/>
      <c r="J338" s="8">
        <f>'Paderewski 1930'!$N337</f>
        <v>171.42857142856724</v>
      </c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Q338" s="1"/>
      <c r="AR338" s="1"/>
      <c r="AS338" s="1"/>
      <c r="AT338" s="1"/>
    </row>
    <row r="339" spans="4:46" ht="13.5" thickBot="1">
      <c r="D339" s="4"/>
      <c r="F339" s="11">
        <v>4</v>
      </c>
      <c r="G339" s="1">
        <v>112</v>
      </c>
      <c r="H339" s="1">
        <v>3</v>
      </c>
      <c r="I339" s="1"/>
      <c r="J339" s="8">
        <f>'Paderewski 1930'!$N338</f>
        <v>162.16216216216017</v>
      </c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Q339" s="1"/>
      <c r="AR339" s="1"/>
      <c r="AS339" s="1"/>
      <c r="AT339" s="1"/>
    </row>
    <row r="340" spans="4:46" ht="12.75">
      <c r="D340" s="12"/>
      <c r="E340" t="s">
        <v>21</v>
      </c>
      <c r="F340" s="11">
        <v>8</v>
      </c>
      <c r="G340" s="1">
        <v>113</v>
      </c>
      <c r="H340" s="1">
        <v>1</v>
      </c>
      <c r="I340" s="1"/>
      <c r="J340" s="8">
        <f>'Paderewski 1930'!$N339</f>
        <v>226.15384568415243</v>
      </c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Q340" s="1"/>
      <c r="AR340" s="1"/>
      <c r="AS340" s="1"/>
      <c r="AT340" s="1"/>
    </row>
    <row r="341" spans="4:46" ht="12.75">
      <c r="D341" s="12"/>
      <c r="F341" s="11">
        <v>8</v>
      </c>
      <c r="G341" s="1">
        <v>113</v>
      </c>
      <c r="H341" s="1">
        <v>2</v>
      </c>
      <c r="I341" s="1"/>
      <c r="J341" s="8">
        <f>'Paderewski 1930'!$N340</f>
        <v>196.9189554800241</v>
      </c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Q341" s="1"/>
      <c r="AR341" s="1"/>
      <c r="AS341" s="1"/>
      <c r="AT341" s="1"/>
    </row>
    <row r="342" spans="4:46" ht="12.75">
      <c r="D342" s="12"/>
      <c r="F342" s="11">
        <v>8</v>
      </c>
      <c r="G342" s="1">
        <v>113</v>
      </c>
      <c r="H342" s="1">
        <v>3</v>
      </c>
      <c r="I342" s="1"/>
      <c r="J342" s="8">
        <f>'Paderewski 1930'!$N341</f>
        <v>265.58265505884555</v>
      </c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Q342" s="1"/>
      <c r="AR342" s="1"/>
      <c r="AS342" s="1"/>
      <c r="AT342" s="1"/>
    </row>
    <row r="343" spans="4:46" ht="12.75">
      <c r="D343" s="12"/>
      <c r="F343" s="11">
        <v>4</v>
      </c>
      <c r="G343" s="1">
        <v>114</v>
      </c>
      <c r="H343" s="1">
        <v>1</v>
      </c>
      <c r="I343" s="1"/>
      <c r="J343" s="8">
        <f>'Paderewski 1930'!$N342</f>
        <v>169.45244988025652</v>
      </c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Q343" s="1"/>
      <c r="AR343" s="1"/>
      <c r="AS343" s="1"/>
      <c r="AT343" s="1"/>
    </row>
    <row r="344" spans="4:46" ht="12.75">
      <c r="D344" s="12"/>
      <c r="F344" s="11">
        <v>8</v>
      </c>
      <c r="G344" s="1">
        <v>114</v>
      </c>
      <c r="H344" s="1">
        <v>2</v>
      </c>
      <c r="I344" s="1"/>
      <c r="J344" s="8">
        <f>'Paderewski 1930'!$N343</f>
        <v>221.9054004851011</v>
      </c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Q344" s="1"/>
      <c r="AR344" s="1"/>
      <c r="AS344" s="1"/>
      <c r="AT344" s="1"/>
    </row>
    <row r="345" spans="4:46" ht="12.75">
      <c r="D345" s="12"/>
      <c r="F345" s="11">
        <v>8</v>
      </c>
      <c r="G345" s="1">
        <v>114</v>
      </c>
      <c r="H345" s="1">
        <v>3</v>
      </c>
      <c r="I345" s="1"/>
      <c r="J345" s="8">
        <f>'Paderewski 1930'!$N344</f>
        <v>216.1764709061386</v>
      </c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Q345" s="1"/>
      <c r="AR345" s="1"/>
      <c r="AS345" s="1"/>
      <c r="AT345" s="1"/>
    </row>
    <row r="346" spans="4:46" ht="12.75">
      <c r="D346" s="12"/>
      <c r="F346" s="11">
        <v>8</v>
      </c>
      <c r="G346" s="1">
        <v>115</v>
      </c>
      <c r="H346" s="1">
        <v>1</v>
      </c>
      <c r="I346" s="1"/>
      <c r="J346" s="8">
        <f>'Paderewski 1930'!$N345</f>
        <v>238.0352645435945</v>
      </c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Q346" s="1"/>
      <c r="AR346" s="1"/>
      <c r="AS346" s="1"/>
      <c r="AT346" s="1"/>
    </row>
    <row r="347" spans="4:46" ht="12.75">
      <c r="D347" s="12"/>
      <c r="F347" s="11">
        <v>12</v>
      </c>
      <c r="G347" s="1">
        <v>115</v>
      </c>
      <c r="H347" s="1">
        <v>2</v>
      </c>
      <c r="I347" s="1"/>
      <c r="J347" s="8">
        <f>'Paderewski 1930'!$N346</f>
        <v>185.50196299413565</v>
      </c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Q347" s="1"/>
      <c r="AR347" s="1"/>
      <c r="AS347" s="1"/>
      <c r="AT347" s="1"/>
    </row>
    <row r="348" spans="4:46" ht="12.75">
      <c r="D348" s="12"/>
      <c r="F348" s="11">
        <v>8</v>
      </c>
      <c r="G348" s="1">
        <v>115</v>
      </c>
      <c r="H348" s="1">
        <v>3</v>
      </c>
      <c r="I348" s="1"/>
      <c r="J348" s="8">
        <f>'Paderewski 1930'!$N347</f>
        <v>243.35509977056037</v>
      </c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Q348" s="1"/>
      <c r="AR348" s="1"/>
      <c r="AS348" s="1"/>
      <c r="AT348" s="1"/>
    </row>
    <row r="349" spans="4:46" ht="12.75">
      <c r="D349" s="12"/>
      <c r="F349" s="11">
        <v>4</v>
      </c>
      <c r="G349" s="1">
        <v>116</v>
      </c>
      <c r="H349" s="1">
        <v>1</v>
      </c>
      <c r="I349" s="1"/>
      <c r="J349" s="8">
        <f>'Paderewski 1930'!$N348</f>
        <v>230.76923076923885</v>
      </c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Q349" s="1"/>
      <c r="AR349" s="1"/>
      <c r="AS349" s="1"/>
      <c r="AT349" s="1"/>
    </row>
    <row r="350" spans="4:46" ht="12.75">
      <c r="D350" s="12"/>
      <c r="F350" s="11">
        <v>4</v>
      </c>
      <c r="G350" s="1">
        <v>116</v>
      </c>
      <c r="H350" s="1">
        <v>2</v>
      </c>
      <c r="I350" s="1"/>
      <c r="J350" s="8">
        <f>'Paderewski 1930'!$N349</f>
        <v>186.31178668261717</v>
      </c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Q350" s="1"/>
      <c r="AR350" s="1"/>
      <c r="AS350" s="1"/>
      <c r="AT350" s="1"/>
    </row>
    <row r="351" spans="4:46" ht="12.75">
      <c r="D351" s="12"/>
      <c r="F351" s="11">
        <v>4</v>
      </c>
      <c r="G351" s="1">
        <v>116</v>
      </c>
      <c r="H351" s="1">
        <v>3</v>
      </c>
      <c r="I351" s="1"/>
      <c r="J351" s="8">
        <f>'Paderewski 1930'!$N350</f>
        <v>233.33333346295828</v>
      </c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Q351" s="1"/>
      <c r="AR351" s="1"/>
      <c r="AS351" s="1"/>
      <c r="AT351" s="1"/>
    </row>
    <row r="352" spans="4:46" ht="12.75">
      <c r="D352" s="12"/>
      <c r="F352" s="11">
        <v>8</v>
      </c>
      <c r="G352" s="1">
        <v>117</v>
      </c>
      <c r="H352" s="1">
        <v>1</v>
      </c>
      <c r="I352" s="1"/>
      <c r="J352" s="8">
        <f>'Paderewski 1930'!$N351</f>
        <v>198.66356371839038</v>
      </c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Q352" s="1"/>
      <c r="AR352" s="1"/>
      <c r="AS352" s="1"/>
      <c r="AT352" s="1"/>
    </row>
    <row r="353" spans="4:46" ht="12.75">
      <c r="D353" s="12"/>
      <c r="F353" s="11">
        <v>8</v>
      </c>
      <c r="G353" s="1">
        <v>117</v>
      </c>
      <c r="H353" s="1">
        <v>2</v>
      </c>
      <c r="I353" s="1"/>
      <c r="J353" s="8">
        <f>'Paderewski 1930'!$N352</f>
        <v>245.00000018375067</v>
      </c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Q353" s="1"/>
      <c r="AR353" s="1"/>
      <c r="AS353" s="1"/>
      <c r="AT353" s="1"/>
    </row>
    <row r="354" spans="4:46" ht="12.75">
      <c r="D354" s="12"/>
      <c r="F354" s="11">
        <v>8</v>
      </c>
      <c r="G354" s="1">
        <v>117</v>
      </c>
      <c r="H354" s="1">
        <v>3</v>
      </c>
      <c r="I354" s="1"/>
      <c r="J354" s="8">
        <f>'Paderewski 1930'!$N353</f>
        <v>229.68749982055348</v>
      </c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Q354" s="1"/>
      <c r="AR354" s="1"/>
      <c r="AS354" s="1"/>
      <c r="AT354" s="1"/>
    </row>
    <row r="355" spans="4:46" ht="12.75">
      <c r="D355" s="12"/>
      <c r="F355" s="11">
        <v>4</v>
      </c>
      <c r="G355" s="1">
        <v>118</v>
      </c>
      <c r="H355" s="1">
        <v>1</v>
      </c>
      <c r="I355" s="1"/>
      <c r="J355" s="8">
        <f>'Paderewski 1930'!$N354</f>
        <v>156.79070868294968</v>
      </c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Q355" s="1"/>
      <c r="AR355" s="1"/>
      <c r="AS355" s="1"/>
      <c r="AT355" s="1"/>
    </row>
    <row r="356" spans="4:46" ht="12.75">
      <c r="D356" s="12"/>
      <c r="F356" s="11">
        <v>8</v>
      </c>
      <c r="G356" s="1">
        <v>118</v>
      </c>
      <c r="H356" s="1">
        <v>2</v>
      </c>
      <c r="I356" s="1"/>
      <c r="J356" s="8">
        <f>'Paderewski 1930'!$N355</f>
        <v>221.9054004851011</v>
      </c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Q356" s="1"/>
      <c r="AR356" s="1"/>
      <c r="AS356" s="1"/>
      <c r="AT356" s="1"/>
    </row>
    <row r="357" spans="4:46" ht="12.75">
      <c r="D357" s="12"/>
      <c r="F357" s="11">
        <v>8</v>
      </c>
      <c r="G357" s="1">
        <v>118</v>
      </c>
      <c r="H357" s="1">
        <v>3</v>
      </c>
      <c r="I357" s="1"/>
      <c r="J357" s="8">
        <f>'Paderewski 1930'!$N356</f>
        <v>240.9836063993572</v>
      </c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Q357" s="1"/>
      <c r="AR357" s="1"/>
      <c r="AS357" s="1"/>
      <c r="AT357" s="1"/>
    </row>
    <row r="358" spans="4:46" ht="12.75">
      <c r="D358" s="12"/>
      <c r="F358" s="11">
        <v>8</v>
      </c>
      <c r="G358" s="1">
        <v>119</v>
      </c>
      <c r="H358" s="1">
        <v>1</v>
      </c>
      <c r="I358" s="1"/>
      <c r="J358" s="8">
        <f>'Paderewski 1930'!$N357</f>
        <v>233.33333346297118</v>
      </c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Q358" s="1"/>
      <c r="AR358" s="1"/>
      <c r="AS358" s="1"/>
      <c r="AT358" s="1"/>
    </row>
    <row r="359" spans="4:46" ht="12.75">
      <c r="D359" s="12"/>
      <c r="F359" s="11">
        <v>12</v>
      </c>
      <c r="G359" s="1">
        <v>119</v>
      </c>
      <c r="H359" s="1">
        <v>2</v>
      </c>
      <c r="I359" s="1"/>
      <c r="J359" s="8">
        <f>'Paderewski 1930'!$N358</f>
        <v>141.67916058440585</v>
      </c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Q359" s="1"/>
      <c r="AR359" s="1"/>
      <c r="AS359" s="1"/>
      <c r="AT359" s="1"/>
    </row>
    <row r="360" spans="4:46" ht="12.75">
      <c r="D360" s="12"/>
      <c r="F360" s="11">
        <v>8</v>
      </c>
      <c r="G360" s="1">
        <v>119</v>
      </c>
      <c r="H360" s="1">
        <v>3</v>
      </c>
      <c r="I360" s="1"/>
      <c r="J360" s="8">
        <f>'Paderewski 1930'!$N359</f>
        <v>206.89655172414362</v>
      </c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Q360" s="1"/>
      <c r="AR360" s="1"/>
      <c r="AS360" s="1"/>
      <c r="AT360" s="1"/>
    </row>
    <row r="361" spans="4:46" ht="12.75">
      <c r="D361" s="12"/>
      <c r="F361" s="11">
        <v>4</v>
      </c>
      <c r="G361" s="1">
        <v>120</v>
      </c>
      <c r="H361" s="1">
        <v>1</v>
      </c>
      <c r="I361" s="1"/>
      <c r="J361" s="8">
        <f>'Paderewski 1930'!$N360</f>
        <v>193.54838709677279</v>
      </c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Q361" s="1"/>
      <c r="AR361" s="1"/>
      <c r="AS361" s="1"/>
      <c r="AT361" s="1"/>
    </row>
    <row r="362" spans="4:46" ht="12.75">
      <c r="D362" s="12"/>
      <c r="F362" s="11">
        <v>4</v>
      </c>
      <c r="G362" s="1">
        <v>120</v>
      </c>
      <c r="H362" s="1">
        <v>2</v>
      </c>
      <c r="I362" s="1"/>
      <c r="J362" s="8">
        <f>'Paderewski 1930'!$N361</f>
        <v>149.99999999999787</v>
      </c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Q362" s="1"/>
      <c r="AR362" s="1"/>
      <c r="AS362" s="1"/>
      <c r="AT362" s="1"/>
    </row>
    <row r="363" spans="4:46" ht="13.5" thickBot="1">
      <c r="D363" s="4"/>
      <c r="F363" s="11">
        <v>4</v>
      </c>
      <c r="G363" s="1">
        <v>120</v>
      </c>
      <c r="H363" s="1">
        <v>3</v>
      </c>
      <c r="I363" s="1"/>
      <c r="J363" s="8">
        <f>'Paderewski 1930'!$N362</f>
        <v>215.40214900908558</v>
      </c>
      <c r="K363" s="1"/>
      <c r="L363" s="1"/>
      <c r="M363" s="1"/>
      <c r="N363" s="1"/>
      <c r="AQ363" s="1"/>
      <c r="AR363" s="1"/>
      <c r="AS363" s="1"/>
      <c r="AT363" s="1"/>
    </row>
    <row r="364" spans="4:46" ht="12.75">
      <c r="D364" s="12"/>
      <c r="E364" t="s">
        <v>20</v>
      </c>
      <c r="F364" s="11">
        <v>8</v>
      </c>
      <c r="G364" s="1">
        <v>121</v>
      </c>
      <c r="H364" s="1">
        <v>1</v>
      </c>
      <c r="I364" s="1"/>
      <c r="J364" s="8">
        <f>'Paderewski 1930'!$N363</f>
        <v>183.750000137813</v>
      </c>
      <c r="K364" s="1"/>
      <c r="L364" s="1"/>
      <c r="M364" s="1"/>
      <c r="N364" s="1"/>
      <c r="AQ364" s="1"/>
      <c r="AR364" s="1"/>
      <c r="AS364" s="1"/>
      <c r="AT364" s="1"/>
    </row>
    <row r="365" spans="4:46" ht="12.75">
      <c r="D365" s="12"/>
      <c r="F365" s="11">
        <v>8</v>
      </c>
      <c r="G365" s="1">
        <v>121</v>
      </c>
      <c r="H365" s="1">
        <v>2</v>
      </c>
      <c r="I365" s="1"/>
      <c r="J365" s="8">
        <f>'Paderewski 1930'!$N364</f>
        <v>204.16666668084892</v>
      </c>
      <c r="K365" s="1"/>
      <c r="L365" s="1"/>
      <c r="M365" s="1"/>
      <c r="N365" s="1"/>
      <c r="AQ365" s="1"/>
      <c r="AR365" s="1"/>
      <c r="AS365" s="1"/>
      <c r="AT365" s="1"/>
    </row>
    <row r="366" spans="4:46" ht="12.75">
      <c r="D366" s="12"/>
      <c r="F366" s="11">
        <v>8</v>
      </c>
      <c r="G366" s="1">
        <v>121</v>
      </c>
      <c r="H366" s="1">
        <v>3</v>
      </c>
      <c r="I366" s="1"/>
      <c r="J366" s="8">
        <f>'Paderewski 1930'!$N365</f>
        <v>257.8947370909425</v>
      </c>
      <c r="K366" s="1"/>
      <c r="L366" s="1"/>
      <c r="M366" s="1"/>
      <c r="N366" s="1"/>
      <c r="AQ366" s="1"/>
      <c r="AR366" s="1"/>
      <c r="AS366" s="1"/>
      <c r="AT366" s="1"/>
    </row>
    <row r="367" spans="4:46" ht="12.75">
      <c r="D367" s="12"/>
      <c r="F367" s="11">
        <v>4</v>
      </c>
      <c r="G367" s="1">
        <v>122</v>
      </c>
      <c r="H367" s="1">
        <v>1</v>
      </c>
      <c r="I367" s="1"/>
      <c r="J367" s="8">
        <f>'Paderewski 1930'!$N366</f>
        <v>162.87086037614932</v>
      </c>
      <c r="K367" s="1"/>
      <c r="L367" s="1"/>
      <c r="M367" s="1"/>
      <c r="N367" s="1"/>
      <c r="AQ367" s="1"/>
      <c r="AR367" s="1"/>
      <c r="AS367" s="1"/>
      <c r="AT367" s="1"/>
    </row>
    <row r="368" spans="4:46" ht="12.75">
      <c r="D368" s="12"/>
      <c r="F368" s="11">
        <v>8</v>
      </c>
      <c r="G368" s="1">
        <v>122</v>
      </c>
      <c r="H368" s="1">
        <v>2</v>
      </c>
      <c r="I368" s="1"/>
      <c r="J368" s="8">
        <f>'Paderewski 1930'!$N367</f>
        <v>220.24304965794212</v>
      </c>
      <c r="K368" s="1"/>
      <c r="L368" s="1"/>
      <c r="M368" s="1"/>
      <c r="N368" s="1"/>
      <c r="AQ368" s="1"/>
      <c r="AR368" s="1"/>
      <c r="AS368" s="1"/>
      <c r="AT368" s="1"/>
    </row>
    <row r="369" spans="4:46" ht="12.75">
      <c r="D369" s="12"/>
      <c r="F369" s="11">
        <v>8</v>
      </c>
      <c r="G369" s="1">
        <v>122</v>
      </c>
      <c r="H369" s="1">
        <v>3</v>
      </c>
      <c r="I369" s="1"/>
      <c r="J369" s="8">
        <f>'Paderewski 1930'!$N368</f>
        <v>240.96166063836995</v>
      </c>
      <c r="K369" s="1"/>
      <c r="L369" s="1"/>
      <c r="M369" s="1"/>
      <c r="N369" s="1"/>
      <c r="AQ369" s="1"/>
      <c r="AR369" s="1"/>
      <c r="AS369" s="1"/>
      <c r="AT369" s="1"/>
    </row>
    <row r="370" spans="4:46" ht="12.75">
      <c r="D370" s="12"/>
      <c r="F370" s="11">
        <v>8</v>
      </c>
      <c r="G370" s="1">
        <v>123</v>
      </c>
      <c r="H370" s="1">
        <v>1</v>
      </c>
      <c r="I370" s="1"/>
      <c r="J370" s="8">
        <f>'Paderewski 1930'!$N369</f>
        <v>188.34080751271983</v>
      </c>
      <c r="K370" s="1"/>
      <c r="L370" s="1"/>
      <c r="M370" s="1"/>
      <c r="N370" s="1"/>
      <c r="AQ370" s="1"/>
      <c r="AR370" s="1"/>
      <c r="AS370" s="1"/>
      <c r="AT370" s="1"/>
    </row>
    <row r="371" spans="4:14" ht="12.75">
      <c r="D371" s="12"/>
      <c r="F371" s="11">
        <v>12</v>
      </c>
      <c r="G371" s="1">
        <v>123</v>
      </c>
      <c r="H371" s="1">
        <v>2</v>
      </c>
      <c r="I371" s="1"/>
      <c r="J371" s="8">
        <f>'Paderewski 1930'!$N370</f>
        <v>142.85714285714226</v>
      </c>
      <c r="K371" s="1"/>
      <c r="L371" s="1"/>
      <c r="M371" s="1"/>
      <c r="N371" s="1"/>
    </row>
    <row r="372" spans="4:14" ht="12.75">
      <c r="D372" s="12"/>
      <c r="F372" s="11">
        <v>8</v>
      </c>
      <c r="G372" s="1">
        <v>123</v>
      </c>
      <c r="H372" s="1">
        <v>3</v>
      </c>
      <c r="I372" s="1"/>
      <c r="J372" s="8">
        <f>'Paderewski 1930'!$N371</f>
        <v>222.2222222222255</v>
      </c>
      <c r="K372" s="1"/>
      <c r="L372" s="1"/>
      <c r="M372" s="1"/>
      <c r="N372" s="1"/>
    </row>
    <row r="373" spans="4:14" ht="12.75">
      <c r="D373" s="12"/>
      <c r="F373" s="11">
        <v>4</v>
      </c>
      <c r="G373" s="1">
        <v>124</v>
      </c>
      <c r="H373" s="1">
        <v>1</v>
      </c>
      <c r="I373" s="1"/>
      <c r="J373" s="8">
        <f>'Paderewski 1930'!$N372</f>
        <v>157.89473684210125</v>
      </c>
      <c r="K373" s="1"/>
      <c r="L373" s="1"/>
      <c r="M373" s="1"/>
      <c r="N373" s="1"/>
    </row>
    <row r="374" spans="4:14" ht="12.75">
      <c r="D374" s="12"/>
      <c r="F374" s="11">
        <v>4</v>
      </c>
      <c r="G374" s="1">
        <v>124</v>
      </c>
      <c r="H374" s="1">
        <v>2</v>
      </c>
      <c r="I374" s="1"/>
      <c r="J374" s="8">
        <f>'Paderewski 1930'!$N373</f>
        <v>220.07818306797006</v>
      </c>
      <c r="K374" s="1"/>
      <c r="L374" s="1"/>
      <c r="M374" s="1"/>
      <c r="N374" s="1"/>
    </row>
    <row r="375" spans="4:14" ht="12.75">
      <c r="D375" s="12"/>
      <c r="F375" s="11">
        <v>4</v>
      </c>
      <c r="G375" s="1">
        <v>124</v>
      </c>
      <c r="H375" s="1">
        <v>3</v>
      </c>
      <c r="I375" s="1"/>
      <c r="J375" s="8">
        <f>'Paderewski 1930'!$N374</f>
        <v>198.63373624775025</v>
      </c>
      <c r="K375" s="1"/>
      <c r="L375" s="1"/>
      <c r="M375" s="1"/>
      <c r="N375" s="1"/>
    </row>
    <row r="376" spans="4:14" ht="12.75">
      <c r="D376" s="12"/>
      <c r="F376" s="11">
        <v>8</v>
      </c>
      <c r="G376" s="1">
        <v>125</v>
      </c>
      <c r="H376" s="1">
        <v>1</v>
      </c>
      <c r="I376" s="1"/>
      <c r="J376" s="8">
        <f>'Paderewski 1930'!$N375</f>
        <v>216.1941340305017</v>
      </c>
      <c r="K376" s="1"/>
      <c r="L376" s="1"/>
      <c r="M376" s="1"/>
      <c r="N376" s="1"/>
    </row>
    <row r="377" spans="4:14" ht="12.75">
      <c r="D377" s="12"/>
      <c r="F377" s="11">
        <v>8</v>
      </c>
      <c r="G377" s="1">
        <v>125</v>
      </c>
      <c r="H377" s="1">
        <v>2</v>
      </c>
      <c r="I377" s="1"/>
      <c r="J377" s="8">
        <f>'Paderewski 1930'!$N376</f>
        <v>201.49253716306742</v>
      </c>
      <c r="K377" s="1"/>
      <c r="L377" s="1"/>
      <c r="M377" s="1"/>
      <c r="N377" s="1"/>
    </row>
    <row r="378" spans="4:14" ht="12.75">
      <c r="D378" s="12"/>
      <c r="F378" s="11">
        <v>8</v>
      </c>
      <c r="G378" s="1">
        <v>125</v>
      </c>
      <c r="H378" s="1">
        <v>3</v>
      </c>
      <c r="I378" s="1"/>
      <c r="J378" s="8">
        <f>'Paderewski 1930'!$N377</f>
        <v>257.69380613222995</v>
      </c>
      <c r="K378" s="1"/>
      <c r="L378" s="1"/>
      <c r="M378" s="1"/>
      <c r="N378" s="1"/>
    </row>
    <row r="379" spans="4:14" ht="12.75">
      <c r="D379" s="12"/>
      <c r="F379" s="11">
        <v>4</v>
      </c>
      <c r="G379" s="1">
        <v>126</v>
      </c>
      <c r="H379" s="1">
        <v>1</v>
      </c>
      <c r="I379" s="1"/>
      <c r="J379" s="8">
        <f>'Paderewski 1930'!$N378</f>
        <v>151.07051094486357</v>
      </c>
      <c r="K379" s="1"/>
      <c r="L379" s="1"/>
      <c r="M379" s="1"/>
      <c r="N379" s="1"/>
    </row>
    <row r="380" spans="4:14" ht="12.75">
      <c r="D380" s="12"/>
      <c r="F380" s="11">
        <v>8</v>
      </c>
      <c r="G380" s="1">
        <v>126</v>
      </c>
      <c r="H380" s="1">
        <v>2</v>
      </c>
      <c r="I380" s="1"/>
      <c r="J380" s="8">
        <f>'Paderewski 1930'!$N379</f>
        <v>184.44165589837925</v>
      </c>
      <c r="K380" s="1"/>
      <c r="L380" s="1"/>
      <c r="M380" s="1"/>
      <c r="N380" s="1"/>
    </row>
    <row r="381" spans="4:14" ht="12.75">
      <c r="D381" s="12"/>
      <c r="F381" s="11">
        <v>8</v>
      </c>
      <c r="G381" s="1">
        <v>126</v>
      </c>
      <c r="H381" s="1">
        <v>3</v>
      </c>
      <c r="I381" s="1"/>
      <c r="J381" s="8">
        <f>'Paderewski 1930'!$N380</f>
        <v>210.01666797285318</v>
      </c>
      <c r="K381" s="1"/>
      <c r="L381" s="1"/>
      <c r="M381" s="1"/>
      <c r="N381" s="1"/>
    </row>
    <row r="382" spans="4:14" ht="12.75">
      <c r="D382" s="12"/>
      <c r="F382" s="11">
        <v>8</v>
      </c>
      <c r="G382" s="1">
        <v>127</v>
      </c>
      <c r="H382" s="1">
        <v>1</v>
      </c>
      <c r="I382" s="1"/>
      <c r="J382" s="8">
        <f>'Paderewski 1930'!$N381</f>
        <v>213.02632698643689</v>
      </c>
      <c r="K382" s="1"/>
      <c r="L382" s="1"/>
      <c r="M382" s="1"/>
      <c r="N382" s="1"/>
    </row>
    <row r="383" spans="4:14" ht="12.75">
      <c r="D383" s="12"/>
      <c r="F383" s="11">
        <v>12</v>
      </c>
      <c r="G383" s="1">
        <v>127</v>
      </c>
      <c r="H383" s="1">
        <v>2</v>
      </c>
      <c r="I383" s="1"/>
      <c r="J383" s="8">
        <f>'Paderewski 1930'!$N382</f>
        <v>120.49180319967516</v>
      </c>
      <c r="K383" s="1"/>
      <c r="L383" s="1"/>
      <c r="M383" s="1"/>
      <c r="N383" s="1"/>
    </row>
    <row r="384" spans="4:14" ht="12.75">
      <c r="D384" s="12"/>
      <c r="F384" s="11">
        <v>8</v>
      </c>
      <c r="G384" s="1">
        <v>127</v>
      </c>
      <c r="H384" s="1">
        <v>3</v>
      </c>
      <c r="I384" s="1"/>
      <c r="J384" s="8">
        <f>'Paderewski 1930'!$N383</f>
        <v>133.5149864063417</v>
      </c>
      <c r="K384" s="1"/>
      <c r="L384" s="1"/>
      <c r="M384" s="1"/>
      <c r="N384" s="1"/>
    </row>
    <row r="385" spans="4:14" ht="12.75">
      <c r="D385" s="12"/>
      <c r="F385" s="11">
        <v>4</v>
      </c>
      <c r="G385" s="1">
        <v>128</v>
      </c>
      <c r="H385" s="1">
        <v>1</v>
      </c>
      <c r="I385" s="1"/>
      <c r="J385" s="8">
        <f>'Paderewski 1930'!$N384</f>
        <v>134.99311265138857</v>
      </c>
      <c r="K385" s="1"/>
      <c r="L385" s="1"/>
      <c r="M385" s="1"/>
      <c r="N385" s="1"/>
    </row>
    <row r="386" spans="4:14" ht="12.75">
      <c r="D386" s="12"/>
      <c r="F386" s="11">
        <v>4</v>
      </c>
      <c r="G386" s="1">
        <v>128</v>
      </c>
      <c r="H386" s="1">
        <v>2</v>
      </c>
      <c r="I386" s="1"/>
      <c r="J386" s="8">
        <f>'Paderewski 1930'!$N385</f>
        <v>186.06286439017066</v>
      </c>
      <c r="K386" s="1"/>
      <c r="L386" s="1"/>
      <c r="M386" s="1"/>
      <c r="N386" s="1"/>
    </row>
    <row r="387" spans="4:14" ht="13.5" thickBot="1">
      <c r="D387" s="4"/>
      <c r="F387" s="11">
        <v>4</v>
      </c>
      <c r="G387" s="1">
        <v>128</v>
      </c>
      <c r="H387" s="1">
        <v>3</v>
      </c>
      <c r="I387" s="1"/>
      <c r="J387" s="8">
        <f>'Paderewski 1930'!$N386</f>
        <v>233.3539116480277</v>
      </c>
      <c r="K387" s="1"/>
      <c r="L387" s="1"/>
      <c r="M387" s="1"/>
      <c r="N387" s="1"/>
    </row>
    <row r="388" spans="4:14" ht="12.75">
      <c r="D388" s="12"/>
      <c r="E388" t="s">
        <v>29</v>
      </c>
      <c r="F388" s="11">
        <v>8</v>
      </c>
      <c r="G388" s="1">
        <v>129</v>
      </c>
      <c r="H388" s="1">
        <v>1</v>
      </c>
      <c r="I388" s="1"/>
      <c r="J388" s="8">
        <f>'Paderewski 1930'!$N387</f>
        <v>163.32325143438933</v>
      </c>
      <c r="K388" s="1"/>
      <c r="L388" s="1"/>
      <c r="M388" s="1"/>
      <c r="N388" s="1"/>
    </row>
    <row r="389" spans="4:14" ht="12.75">
      <c r="D389" s="12"/>
      <c r="F389" s="11">
        <v>8</v>
      </c>
      <c r="G389" s="1">
        <v>129</v>
      </c>
      <c r="H389" s="1">
        <v>2</v>
      </c>
      <c r="I389" s="1"/>
      <c r="J389" s="8">
        <f>'Paderewski 1930'!$N388</f>
        <v>226.1731778016803</v>
      </c>
      <c r="K389" s="1"/>
      <c r="L389" s="1"/>
      <c r="M389" s="1"/>
      <c r="N389" s="1"/>
    </row>
    <row r="390" spans="4:14" ht="12.75">
      <c r="D390" s="12"/>
      <c r="F390" s="11">
        <v>8</v>
      </c>
      <c r="G390" s="1">
        <v>129</v>
      </c>
      <c r="H390" s="1">
        <v>3</v>
      </c>
      <c r="I390" s="1"/>
      <c r="J390" s="8">
        <f>'Paderewski 1930'!$N389</f>
        <v>237.07553014208048</v>
      </c>
      <c r="K390" s="1"/>
      <c r="L390" s="1"/>
      <c r="M390" s="1"/>
      <c r="N390" s="1"/>
    </row>
    <row r="391" spans="4:14" ht="12.75">
      <c r="D391" s="12"/>
      <c r="F391" s="11">
        <v>8</v>
      </c>
      <c r="G391" s="1">
        <v>130</v>
      </c>
      <c r="H391" s="1">
        <v>1</v>
      </c>
      <c r="I391" s="1"/>
      <c r="J391" s="8">
        <f>'Paderewski 1930'!$N390</f>
        <v>198.66356371839038</v>
      </c>
      <c r="K391" s="1"/>
      <c r="L391" s="1"/>
      <c r="M391" s="1"/>
      <c r="N391" s="1"/>
    </row>
    <row r="392" spans="4:14" ht="12.75">
      <c r="D392" s="12"/>
      <c r="F392" s="11">
        <v>8</v>
      </c>
      <c r="G392" s="1">
        <v>130</v>
      </c>
      <c r="H392" s="1">
        <v>2</v>
      </c>
      <c r="I392" s="1"/>
      <c r="J392" s="8">
        <f>'Paderewski 1930'!$N391</f>
        <v>215.6830779597132</v>
      </c>
      <c r="K392" s="1"/>
      <c r="L392" s="1"/>
      <c r="M392" s="1"/>
      <c r="N392" s="1"/>
    </row>
    <row r="393" spans="4:14" ht="12.75">
      <c r="D393" s="12"/>
      <c r="F393" s="11">
        <v>8</v>
      </c>
      <c r="G393" s="1">
        <v>130</v>
      </c>
      <c r="H393" s="1">
        <v>3</v>
      </c>
      <c r="I393" s="1"/>
      <c r="J393" s="8">
        <f>'Paderewski 1930'!$N392</f>
        <v>223.25345888909348</v>
      </c>
      <c r="K393" s="1"/>
      <c r="L393" s="1"/>
      <c r="M393" s="1"/>
      <c r="N393" s="1"/>
    </row>
    <row r="394" spans="4:14" ht="12.75">
      <c r="D394" s="12"/>
      <c r="F394" s="11">
        <v>8</v>
      </c>
      <c r="G394" s="1">
        <v>131</v>
      </c>
      <c r="H394" s="1">
        <v>1</v>
      </c>
      <c r="I394" s="1"/>
      <c r="J394" s="8">
        <f>'Paderewski 1930'!$N393</f>
        <v>198.6337362477409</v>
      </c>
      <c r="K394" s="1"/>
      <c r="L394" s="1"/>
      <c r="M394" s="1"/>
      <c r="N394" s="1"/>
    </row>
    <row r="395" spans="4:14" ht="12.75">
      <c r="D395" s="12"/>
      <c r="F395" s="11">
        <v>8</v>
      </c>
      <c r="G395" s="1">
        <v>131</v>
      </c>
      <c r="H395" s="1">
        <v>2</v>
      </c>
      <c r="I395" s="1"/>
      <c r="J395" s="8">
        <f>'Paderewski 1930'!$N394</f>
        <v>207.48059313846778</v>
      </c>
      <c r="K395" s="1"/>
      <c r="L395" s="1"/>
      <c r="M395" s="1"/>
      <c r="N395" s="1"/>
    </row>
    <row r="396" spans="4:14" ht="12.75">
      <c r="D396" s="12"/>
      <c r="F396" s="11">
        <v>8</v>
      </c>
      <c r="G396" s="1">
        <v>131</v>
      </c>
      <c r="H396" s="1">
        <v>3</v>
      </c>
      <c r="I396" s="1"/>
      <c r="J396" s="8">
        <f>'Paderewski 1930'!$N395</f>
        <v>193.54838709677279</v>
      </c>
      <c r="K396" s="1"/>
      <c r="L396" s="1"/>
      <c r="M396" s="1"/>
      <c r="N396" s="1"/>
    </row>
    <row r="397" spans="4:14" ht="12.75">
      <c r="D397" s="12"/>
      <c r="F397" s="11">
        <v>8</v>
      </c>
      <c r="G397" s="1">
        <v>132</v>
      </c>
      <c r="H397" s="1">
        <v>1</v>
      </c>
      <c r="I397" s="1"/>
      <c r="J397" s="8">
        <f>'Paderewski 1930'!$N396</f>
        <v>215.56008162269873</v>
      </c>
      <c r="K397" s="1"/>
      <c r="L397" s="1"/>
      <c r="M397" s="1"/>
      <c r="N397" s="1"/>
    </row>
    <row r="398" spans="4:14" ht="12.75">
      <c r="D398" s="12"/>
      <c r="F398" s="11">
        <v>8</v>
      </c>
      <c r="G398" s="1">
        <v>132</v>
      </c>
      <c r="H398" s="1">
        <v>2</v>
      </c>
      <c r="I398" s="1"/>
      <c r="J398" s="8">
        <f>'Paderewski 1930'!$N397</f>
        <v>233.33333255554757</v>
      </c>
      <c r="K398" s="1"/>
      <c r="L398" s="1"/>
      <c r="M398" s="1"/>
      <c r="N398" s="1"/>
    </row>
    <row r="399" spans="4:14" ht="12.75">
      <c r="D399" s="12"/>
      <c r="F399" s="11">
        <v>4</v>
      </c>
      <c r="G399" s="1">
        <v>132</v>
      </c>
      <c r="H399" s="1">
        <v>3</v>
      </c>
      <c r="I399" s="1"/>
      <c r="J399" s="8">
        <f>'Paderewski 1930'!$N398</f>
        <v>237.09677465245235</v>
      </c>
      <c r="K399" s="1"/>
      <c r="L399" s="1"/>
      <c r="M399" s="1"/>
      <c r="N399" s="1"/>
    </row>
    <row r="400" spans="4:14" ht="12.75">
      <c r="D400" s="12"/>
      <c r="F400" s="11">
        <v>8</v>
      </c>
      <c r="G400" s="1">
        <v>133</v>
      </c>
      <c r="H400" s="1">
        <v>1</v>
      </c>
      <c r="I400" s="1"/>
      <c r="J400" s="8">
        <f>'Paderewski 1930'!$N399</f>
        <v>201.36986279301468</v>
      </c>
      <c r="K400" s="1"/>
      <c r="L400" s="1"/>
      <c r="M400" s="1"/>
      <c r="N400" s="1"/>
    </row>
    <row r="401" spans="4:14" ht="12.75">
      <c r="D401" s="12"/>
      <c r="F401" s="11">
        <v>8</v>
      </c>
      <c r="G401" s="1">
        <v>133</v>
      </c>
      <c r="H401" s="1">
        <v>2</v>
      </c>
      <c r="I401" s="1"/>
      <c r="J401" s="8">
        <f>'Paderewski 1930'!$N400</f>
        <v>240.98360639934344</v>
      </c>
      <c r="K401" s="1"/>
      <c r="L401" s="1"/>
      <c r="M401" s="1"/>
      <c r="N401" s="1"/>
    </row>
    <row r="402" spans="4:14" ht="12.75">
      <c r="D402" s="12"/>
      <c r="F402" s="11">
        <v>8</v>
      </c>
      <c r="G402" s="1">
        <v>133</v>
      </c>
      <c r="H402" s="1">
        <v>3</v>
      </c>
      <c r="I402" s="1"/>
      <c r="J402" s="8">
        <f>'Paderewski 1930'!$N401</f>
        <v>213.04347830718137</v>
      </c>
      <c r="K402" s="1"/>
      <c r="L402" s="1"/>
      <c r="M402" s="1"/>
      <c r="N402" s="1"/>
    </row>
    <row r="403" spans="4:14" ht="12.75">
      <c r="D403" s="12"/>
      <c r="F403" s="11">
        <v>8</v>
      </c>
      <c r="G403" s="1">
        <v>134</v>
      </c>
      <c r="H403" s="1">
        <v>1</v>
      </c>
      <c r="I403" s="1"/>
      <c r="J403" s="8">
        <f>'Paderewski 1930'!$N402</f>
        <v>198.6337362477409</v>
      </c>
      <c r="K403" s="1"/>
      <c r="L403" s="1"/>
      <c r="M403" s="1"/>
      <c r="N403" s="1"/>
    </row>
    <row r="404" spans="4:14" ht="12.75">
      <c r="D404" s="12"/>
      <c r="F404" s="11">
        <v>8</v>
      </c>
      <c r="G404" s="1">
        <v>134</v>
      </c>
      <c r="H404" s="1">
        <v>2</v>
      </c>
      <c r="I404" s="1"/>
      <c r="J404" s="8">
        <f>'Paderewski 1930'!$N403</f>
        <v>213.6627911014139</v>
      </c>
      <c r="K404" s="1"/>
      <c r="L404" s="1"/>
      <c r="M404" s="1"/>
      <c r="N404" s="1"/>
    </row>
    <row r="405" spans="4:14" ht="12.75">
      <c r="D405" s="12"/>
      <c r="F405" s="11">
        <v>8</v>
      </c>
      <c r="G405" s="1">
        <v>134</v>
      </c>
      <c r="H405" s="1">
        <v>3</v>
      </c>
      <c r="I405" s="1"/>
      <c r="J405" s="8">
        <f>'Paderewski 1930'!$N404</f>
        <v>206.89655172412333</v>
      </c>
      <c r="K405" s="1"/>
      <c r="L405" s="1"/>
      <c r="M405" s="1"/>
      <c r="N405" s="1"/>
    </row>
    <row r="406" spans="4:14" ht="12.75">
      <c r="D406" s="12"/>
      <c r="F406" s="11">
        <v>8</v>
      </c>
      <c r="G406" s="1">
        <v>135</v>
      </c>
      <c r="H406" s="1">
        <v>1</v>
      </c>
      <c r="I406" s="1"/>
      <c r="J406" s="8">
        <f>'Paderewski 1930'!$N405</f>
        <v>214.28571428571342</v>
      </c>
      <c r="K406" s="1"/>
      <c r="L406" s="1"/>
      <c r="M406" s="1"/>
      <c r="N406" s="1"/>
    </row>
    <row r="407" spans="4:14" ht="12.75">
      <c r="D407" s="12"/>
      <c r="F407" s="11">
        <v>8</v>
      </c>
      <c r="G407" s="1">
        <v>135</v>
      </c>
      <c r="H407" s="1">
        <v>2</v>
      </c>
      <c r="I407" s="1"/>
      <c r="J407" s="8">
        <f>'Paderewski 1930'!$N406</f>
        <v>230.76923076923885</v>
      </c>
      <c r="K407" s="1"/>
      <c r="L407" s="1"/>
      <c r="M407" s="1"/>
      <c r="N407" s="1"/>
    </row>
    <row r="408" spans="4:14" ht="12.75">
      <c r="D408" s="12"/>
      <c r="F408" s="11">
        <v>8</v>
      </c>
      <c r="G408" s="1">
        <v>135</v>
      </c>
      <c r="H408" s="1">
        <v>3</v>
      </c>
      <c r="I408" s="1"/>
      <c r="J408" s="8">
        <f>'Paderewski 1930'!$N407</f>
        <v>214.28571428571342</v>
      </c>
      <c r="K408" s="1"/>
      <c r="L408" s="1"/>
      <c r="M408" s="1"/>
      <c r="N408" s="1"/>
    </row>
    <row r="409" spans="4:14" ht="12.75">
      <c r="D409" s="12"/>
      <c r="F409" s="11">
        <v>8</v>
      </c>
      <c r="G409" s="1">
        <v>136</v>
      </c>
      <c r="H409" s="1">
        <v>1</v>
      </c>
      <c r="I409" s="1"/>
      <c r="J409" s="8">
        <f>'Paderewski 1930'!$N408</f>
        <v>206.89655172414362</v>
      </c>
      <c r="K409" s="1"/>
      <c r="L409" s="1"/>
      <c r="M409" s="1"/>
      <c r="N409" s="1"/>
    </row>
    <row r="410" spans="4:14" ht="12.75">
      <c r="D410" s="12"/>
      <c r="F410" s="11">
        <v>8</v>
      </c>
      <c r="G410" s="1">
        <v>136</v>
      </c>
      <c r="H410" s="1">
        <v>2</v>
      </c>
      <c r="I410" s="1"/>
      <c r="J410" s="8">
        <f>'Paderewski 1930'!$N409</f>
        <v>240</v>
      </c>
      <c r="K410" s="1"/>
      <c r="L410" s="1"/>
      <c r="M410" s="1"/>
      <c r="N410" s="1"/>
    </row>
    <row r="411" spans="4:14" ht="13.5" thickBot="1">
      <c r="D411" s="4"/>
      <c r="F411" s="11">
        <v>8</v>
      </c>
      <c r="G411" s="1">
        <v>136</v>
      </c>
      <c r="H411" s="1">
        <v>3</v>
      </c>
      <c r="I411" s="1"/>
      <c r="J411" s="8">
        <f>'Paderewski 1930'!$N410</f>
        <v>204.3085471765521</v>
      </c>
      <c r="K411" s="1"/>
      <c r="L411" s="1"/>
      <c r="M411" s="1"/>
      <c r="N411" s="1"/>
    </row>
    <row r="412" spans="4:14" ht="12.75">
      <c r="D412" s="12"/>
      <c r="E412" t="s">
        <v>30</v>
      </c>
      <c r="F412" s="11">
        <v>8</v>
      </c>
      <c r="G412" s="1">
        <v>137</v>
      </c>
      <c r="H412" s="1">
        <v>1</v>
      </c>
      <c r="I412" s="1"/>
      <c r="J412" s="8">
        <f>'Paderewski 1930'!$N411</f>
        <v>222.72727281164177</v>
      </c>
      <c r="K412" s="1"/>
      <c r="L412" s="1"/>
      <c r="M412" s="1"/>
      <c r="N412" s="1"/>
    </row>
    <row r="413" spans="4:14" ht="12.75">
      <c r="D413" s="12"/>
      <c r="F413" s="11">
        <v>8</v>
      </c>
      <c r="G413" s="1">
        <v>137</v>
      </c>
      <c r="H413" s="1">
        <v>2</v>
      </c>
      <c r="I413" s="1"/>
      <c r="J413" s="8">
        <f>'Paderewski 1930'!$N412</f>
        <v>207.05845572863814</v>
      </c>
      <c r="K413" s="1"/>
      <c r="L413" s="1"/>
      <c r="M413" s="1"/>
      <c r="N413" s="1"/>
    </row>
    <row r="414" spans="4:14" ht="12.75">
      <c r="D414" s="12"/>
      <c r="F414" s="11">
        <v>8</v>
      </c>
      <c r="G414" s="1">
        <v>137</v>
      </c>
      <c r="H414" s="1">
        <v>3</v>
      </c>
      <c r="I414" s="1"/>
      <c r="J414" s="8">
        <f>'Paderewski 1930'!$N413</f>
        <v>195.33441598736354</v>
      </c>
      <c r="K414" s="1"/>
      <c r="L414" s="1"/>
      <c r="M414" s="1"/>
      <c r="N414" s="1"/>
    </row>
    <row r="415" spans="4:14" ht="12.75">
      <c r="D415" s="12"/>
      <c r="F415" s="11">
        <v>8</v>
      </c>
      <c r="G415" s="1">
        <v>138</v>
      </c>
      <c r="H415" s="1">
        <v>1</v>
      </c>
      <c r="I415" s="1"/>
      <c r="J415" s="8">
        <f>'Paderewski 1930'!$N414</f>
        <v>176.47058823529235</v>
      </c>
      <c r="K415" s="1"/>
      <c r="L415" s="1"/>
      <c r="M415" s="1"/>
      <c r="N415" s="1"/>
    </row>
    <row r="416" spans="4:14" ht="12.75">
      <c r="D416" s="12"/>
      <c r="F416" s="11">
        <v>8</v>
      </c>
      <c r="G416" s="1">
        <v>138</v>
      </c>
      <c r="H416" s="1">
        <v>2</v>
      </c>
      <c r="I416" s="1"/>
      <c r="J416" s="8">
        <f>'Paderewski 1930'!$N415</f>
        <v>206.89655172414362</v>
      </c>
      <c r="K416" s="1"/>
      <c r="L416" s="1"/>
      <c r="M416" s="1"/>
      <c r="N416" s="1"/>
    </row>
    <row r="417" spans="4:14" ht="12.75">
      <c r="D417" s="12"/>
      <c r="F417" s="11">
        <v>8</v>
      </c>
      <c r="G417" s="1">
        <v>138</v>
      </c>
      <c r="H417" s="1">
        <v>3</v>
      </c>
      <c r="I417" s="1"/>
      <c r="J417" s="8">
        <f>'Paderewski 1930'!$N416</f>
        <v>181.81818181817493</v>
      </c>
      <c r="K417" s="1"/>
      <c r="L417" s="1"/>
      <c r="M417" s="1"/>
      <c r="N417" s="1"/>
    </row>
    <row r="418" spans="4:14" ht="12.75">
      <c r="D418" s="12"/>
      <c r="F418" s="11">
        <v>8</v>
      </c>
      <c r="G418" s="1">
        <v>139</v>
      </c>
      <c r="H418" s="1">
        <v>1</v>
      </c>
      <c r="I418" s="1"/>
      <c r="J418" s="8">
        <f>'Paderewski 1930'!$N417</f>
        <v>157.89473684210716</v>
      </c>
      <c r="K418" s="1"/>
      <c r="L418" s="1"/>
      <c r="M418" s="1"/>
      <c r="N418" s="1"/>
    </row>
    <row r="419" spans="4:14" ht="12.75">
      <c r="D419" s="12"/>
      <c r="F419" s="11">
        <v>8</v>
      </c>
      <c r="G419" s="1">
        <v>139</v>
      </c>
      <c r="H419" s="1">
        <v>2</v>
      </c>
      <c r="I419" s="1"/>
      <c r="J419" s="8">
        <f>'Paderewski 1930'!$N418</f>
        <v>193.54838709677279</v>
      </c>
      <c r="K419" s="1"/>
      <c r="L419" s="1"/>
      <c r="M419" s="1"/>
      <c r="N419" s="1"/>
    </row>
    <row r="420" spans="4:14" ht="12.75">
      <c r="D420" s="12"/>
      <c r="F420" s="11">
        <v>8</v>
      </c>
      <c r="G420" s="1">
        <v>139</v>
      </c>
      <c r="H420" s="1">
        <v>3</v>
      </c>
      <c r="I420" s="1"/>
      <c r="J420" s="8">
        <f>'Paderewski 1930'!$N419</f>
        <v>168.0106670644616</v>
      </c>
      <c r="K420" s="1"/>
      <c r="L420" s="1"/>
      <c r="M420" s="1"/>
      <c r="N420" s="1"/>
    </row>
    <row r="421" spans="4:14" ht="12.75">
      <c r="D421" s="12"/>
      <c r="F421" s="11">
        <v>8</v>
      </c>
      <c r="G421" s="1">
        <v>140</v>
      </c>
      <c r="H421" s="1">
        <v>1</v>
      </c>
      <c r="I421" s="1"/>
      <c r="J421" s="8">
        <f>'Paderewski 1930'!$N420</f>
        <v>179.26829297806015</v>
      </c>
      <c r="K421" s="1"/>
      <c r="L421" s="1"/>
      <c r="M421" s="1"/>
      <c r="N421" s="1"/>
    </row>
    <row r="422" spans="4:14" ht="12.75">
      <c r="D422" s="12"/>
      <c r="F422" s="11">
        <v>8</v>
      </c>
      <c r="G422" s="1">
        <v>140</v>
      </c>
      <c r="H422" s="1">
        <v>2</v>
      </c>
      <c r="I422" s="1"/>
      <c r="J422" s="8">
        <f>'Paderewski 1930'!$N421</f>
        <v>167.51076223842426</v>
      </c>
      <c r="K422" s="1"/>
      <c r="L422" s="1"/>
      <c r="M422" s="1"/>
      <c r="N422" s="1"/>
    </row>
    <row r="423" spans="4:14" ht="12.75">
      <c r="D423" s="12"/>
      <c r="F423" s="11">
        <v>8</v>
      </c>
      <c r="G423" s="1">
        <v>140</v>
      </c>
      <c r="H423" s="1">
        <v>3</v>
      </c>
      <c r="I423" s="1"/>
      <c r="J423" s="8">
        <f>'Paderewski 1930'!$N422</f>
        <v>166.6666666666735</v>
      </c>
      <c r="K423" s="1"/>
      <c r="L423" s="1"/>
      <c r="M423" s="1"/>
      <c r="N423" s="1"/>
    </row>
    <row r="424" spans="4:14" ht="12.75">
      <c r="D424" s="12"/>
      <c r="F424" s="11">
        <v>4</v>
      </c>
      <c r="G424" s="1">
        <v>141</v>
      </c>
      <c r="H424" s="1">
        <v>1</v>
      </c>
      <c r="I424" s="1"/>
      <c r="J424" s="8">
        <f>'Paderewski 1930'!$N423</f>
        <v>133.33333333332828</v>
      </c>
      <c r="K424" s="1"/>
      <c r="L424" s="1"/>
      <c r="M424" s="1"/>
      <c r="N424" s="1"/>
    </row>
    <row r="425" spans="4:14" ht="12.75">
      <c r="D425" s="12"/>
      <c r="F425" s="11">
        <v>4</v>
      </c>
      <c r="G425" s="1">
        <v>141</v>
      </c>
      <c r="H425" s="1">
        <v>2</v>
      </c>
      <c r="I425" s="1"/>
      <c r="J425" s="8">
        <f>'Paderewski 1930'!$N424</f>
        <v>139.53488372093724</v>
      </c>
      <c r="K425" s="1"/>
      <c r="L425" s="1"/>
      <c r="M425" s="1"/>
      <c r="N425" s="1"/>
    </row>
    <row r="426" spans="4:14" ht="12.75">
      <c r="D426" s="12"/>
      <c r="F426" s="11">
        <v>4</v>
      </c>
      <c r="G426" s="1">
        <v>141</v>
      </c>
      <c r="H426" s="1">
        <v>3</v>
      </c>
      <c r="I426" s="1"/>
      <c r="J426" s="8">
        <f>'Paderewski 1930'!$N425</f>
        <v>168.09605465783423</v>
      </c>
      <c r="K426" s="1"/>
      <c r="L426" s="1"/>
      <c r="M426" s="1"/>
      <c r="N426" s="1"/>
    </row>
    <row r="427" spans="4:14" ht="12.75">
      <c r="D427" s="12"/>
      <c r="E427" t="s">
        <v>16</v>
      </c>
      <c r="F427" s="11">
        <v>8</v>
      </c>
      <c r="G427" s="1">
        <v>142</v>
      </c>
      <c r="H427" s="1">
        <v>1</v>
      </c>
      <c r="I427" s="1"/>
      <c r="J427" s="8">
        <f>'Paderewski 1930'!$N426</f>
        <v>145.25691716829266</v>
      </c>
      <c r="K427" s="1"/>
      <c r="L427" s="1"/>
      <c r="M427" s="1"/>
      <c r="N427" s="1"/>
    </row>
    <row r="428" spans="4:14" ht="12.75">
      <c r="D428" s="12"/>
      <c r="F428" s="11">
        <v>8</v>
      </c>
      <c r="G428" s="1">
        <v>142</v>
      </c>
      <c r="H428" s="1">
        <v>2</v>
      </c>
      <c r="I428" s="1"/>
      <c r="J428" s="8">
        <f>'Paderewski 1930'!$N427</f>
        <v>130.32556751658916</v>
      </c>
      <c r="K428" s="1"/>
      <c r="L428" s="1"/>
      <c r="M428" s="1"/>
      <c r="N428" s="1"/>
    </row>
    <row r="429" spans="4:14" ht="12.75">
      <c r="D429" s="12"/>
      <c r="F429" s="11">
        <v>8</v>
      </c>
      <c r="G429" s="1">
        <v>142</v>
      </c>
      <c r="H429" s="1">
        <v>3</v>
      </c>
      <c r="I429" s="1"/>
      <c r="J429" s="8">
        <f>'Paderewski 1930'!$N428</f>
        <v>92.3624686512546</v>
      </c>
      <c r="K429" s="1"/>
      <c r="L429" s="1"/>
      <c r="M429" s="1"/>
      <c r="N429" s="1"/>
    </row>
    <row r="430" spans="4:14" ht="12.75">
      <c r="D430" s="12"/>
      <c r="F430" s="11">
        <v>4</v>
      </c>
      <c r="G430" s="1">
        <v>143</v>
      </c>
      <c r="H430" s="1">
        <v>1</v>
      </c>
      <c r="I430" s="1"/>
      <c r="J430" s="8">
        <f>'Paderewski 1930'!$N429</f>
        <v>32.62089002637711</v>
      </c>
      <c r="K430" s="1"/>
      <c r="L430" s="1"/>
      <c r="M430" s="1"/>
      <c r="N430" s="1"/>
    </row>
    <row r="431" spans="4:14" ht="12.75">
      <c r="D431" s="12"/>
      <c r="F431" s="11">
        <v>4</v>
      </c>
      <c r="G431" s="1">
        <v>143</v>
      </c>
      <c r="H431" s="1">
        <v>2</v>
      </c>
      <c r="I431" s="1" t="s">
        <v>18</v>
      </c>
      <c r="J431" s="8">
        <f>'Paderewski 1930'!$N430</f>
        <v>32.62089002637711</v>
      </c>
      <c r="K431" s="1"/>
      <c r="L431" s="1"/>
      <c r="M431" s="1"/>
      <c r="N431" s="1"/>
    </row>
    <row r="432" spans="4:14" ht="12.75">
      <c r="D432" s="12"/>
      <c r="F432" s="11">
        <v>4</v>
      </c>
      <c r="G432" s="1">
        <v>143</v>
      </c>
      <c r="H432" s="1">
        <v>3</v>
      </c>
      <c r="I432" s="1" t="s">
        <v>18</v>
      </c>
      <c r="J432" s="8">
        <f>'Paderewski 1930'!$N431</f>
        <v>32.62089002637711</v>
      </c>
      <c r="K432" s="1"/>
      <c r="L432" s="1"/>
      <c r="M432" s="1"/>
      <c r="N432" s="1"/>
    </row>
    <row r="433" spans="7:14" ht="12.75">
      <c r="G433" s="1"/>
      <c r="H433" s="1"/>
      <c r="I433" s="1"/>
      <c r="J433" s="10"/>
      <c r="K433" s="1"/>
      <c r="L433" s="1"/>
      <c r="M433" s="1"/>
      <c r="N433" s="1"/>
    </row>
    <row r="434" spans="7:14" ht="12.75">
      <c r="G434" s="1"/>
      <c r="H434" s="1"/>
      <c r="I434" s="1"/>
      <c r="J434" s="10"/>
      <c r="K434" s="1"/>
      <c r="L434" s="1"/>
      <c r="M434" s="1"/>
      <c r="N434" s="1"/>
    </row>
    <row r="435" spans="7:14" ht="12.75">
      <c r="G435" s="1"/>
      <c r="H435" s="1"/>
      <c r="I435" s="1"/>
      <c r="J435" s="10"/>
      <c r="K435" s="1"/>
      <c r="L435" s="1"/>
      <c r="M435" s="1"/>
      <c r="N435" s="1"/>
    </row>
    <row r="436" spans="7:14" ht="12.75">
      <c r="G436" s="1"/>
      <c r="H436" s="1"/>
      <c r="I436" s="1"/>
      <c r="J436" s="10"/>
      <c r="K436" s="1"/>
      <c r="L436" s="1"/>
      <c r="M436" s="1"/>
      <c r="N436" s="1"/>
    </row>
    <row r="437" spans="7:14" ht="12.75">
      <c r="G437" s="1"/>
      <c r="H437" s="1"/>
      <c r="I437" s="1"/>
      <c r="J437" s="10"/>
      <c r="K437" s="1"/>
      <c r="L437" s="1"/>
      <c r="M437" s="1"/>
      <c r="N437" s="1"/>
    </row>
    <row r="438" spans="7:14" ht="12.75">
      <c r="G438" s="1"/>
      <c r="H438" s="1"/>
      <c r="I438" s="1"/>
      <c r="J438" s="10"/>
      <c r="K438" s="1"/>
      <c r="L438" s="1"/>
      <c r="M438" s="1"/>
      <c r="N438" s="1"/>
    </row>
    <row r="439" spans="7:14" ht="12.75">
      <c r="G439" s="1"/>
      <c r="H439" s="1"/>
      <c r="I439" s="1"/>
      <c r="J439" s="10"/>
      <c r="K439" s="1"/>
      <c r="L439" s="1"/>
      <c r="M439" s="1"/>
      <c r="N439" s="1"/>
    </row>
    <row r="440" spans="7:14" ht="12.75">
      <c r="G440" s="1"/>
      <c r="H440" s="1"/>
      <c r="I440" s="1"/>
      <c r="J440" s="10"/>
      <c r="K440" s="1"/>
      <c r="L440" s="1"/>
      <c r="M440" s="1"/>
      <c r="N440" s="1"/>
    </row>
    <row r="441" spans="7:14" ht="12.75">
      <c r="G441" s="1"/>
      <c r="H441" s="1"/>
      <c r="I441" s="1"/>
      <c r="J441" s="10"/>
      <c r="K441" s="1"/>
      <c r="L441" s="1"/>
      <c r="M441" s="1"/>
      <c r="N441" s="1"/>
    </row>
    <row r="442" spans="7:14" ht="12.75">
      <c r="G442" s="1"/>
      <c r="H442" s="1"/>
      <c r="I442" s="1"/>
      <c r="J442" s="10"/>
      <c r="K442" s="1"/>
      <c r="L442" s="1"/>
      <c r="M442" s="1"/>
      <c r="N442" s="1"/>
    </row>
    <row r="443" spans="7:14" ht="12.75">
      <c r="G443" s="1"/>
      <c r="H443" s="1"/>
      <c r="I443" s="1"/>
      <c r="J443" s="10"/>
      <c r="K443" s="1"/>
      <c r="L443" s="1"/>
      <c r="M443" s="1"/>
      <c r="N443" s="1"/>
    </row>
    <row r="444" spans="7:14" ht="12.75">
      <c r="G444" s="1"/>
      <c r="H444" s="1"/>
      <c r="I444" s="1"/>
      <c r="J444" s="10"/>
      <c r="K444" s="1"/>
      <c r="L444" s="1"/>
      <c r="M444" s="1"/>
      <c r="N444" s="1"/>
    </row>
    <row r="445" spans="7:14" ht="12.75">
      <c r="G445" s="1"/>
      <c r="H445" s="1"/>
      <c r="I445" s="1"/>
      <c r="J445" s="10"/>
      <c r="K445" s="1"/>
      <c r="L445" s="1"/>
      <c r="M445" s="1"/>
      <c r="N445" s="1"/>
    </row>
    <row r="446" spans="7:14" ht="12.75">
      <c r="G446" s="1"/>
      <c r="H446" s="1"/>
      <c r="I446" s="1"/>
      <c r="J446" s="10"/>
      <c r="K446" s="1"/>
      <c r="L446" s="1"/>
      <c r="M446" s="1"/>
      <c r="N446" s="1"/>
    </row>
    <row r="447" spans="7:14" ht="12.75">
      <c r="G447" s="1"/>
      <c r="H447" s="1"/>
      <c r="I447" s="1"/>
      <c r="J447" s="10"/>
      <c r="K447" s="1"/>
      <c r="L447" s="1"/>
      <c r="M447" s="1"/>
      <c r="N447" s="1"/>
    </row>
    <row r="448" spans="7:14" ht="12.75">
      <c r="G448" s="1"/>
      <c r="H448" s="1"/>
      <c r="I448" s="1"/>
      <c r="J448" s="10"/>
      <c r="K448" s="1"/>
      <c r="L448" s="1"/>
      <c r="M448" s="1"/>
      <c r="N448" s="1"/>
    </row>
    <row r="449" spans="7:14" ht="12.75">
      <c r="G449" s="1"/>
      <c r="H449" s="1"/>
      <c r="I449" s="1"/>
      <c r="J449" s="10"/>
      <c r="K449" s="1"/>
      <c r="L449" s="1"/>
      <c r="M449" s="1"/>
      <c r="N449" s="1"/>
    </row>
    <row r="450" spans="7:14" ht="12.75">
      <c r="G450" s="1"/>
      <c r="H450" s="1"/>
      <c r="I450" s="1"/>
      <c r="J450" s="10"/>
      <c r="K450" s="1"/>
      <c r="L450" s="1"/>
      <c r="M450" s="1"/>
      <c r="N450" s="1"/>
    </row>
    <row r="451" spans="7:14" ht="12.75">
      <c r="G451" s="1"/>
      <c r="H451" s="1"/>
      <c r="I451" s="1"/>
      <c r="J451" s="10"/>
      <c r="K451" s="1"/>
      <c r="L451" s="1"/>
      <c r="M451" s="1"/>
      <c r="N451" s="1"/>
    </row>
    <row r="452" spans="7:14" ht="12.75">
      <c r="G452" s="1"/>
      <c r="H452" s="1"/>
      <c r="I452" s="1"/>
      <c r="J452" s="10"/>
      <c r="K452" s="1"/>
      <c r="L452" s="1"/>
      <c r="M452" s="1"/>
      <c r="N452" s="1"/>
    </row>
    <row r="453" spans="7:14" ht="12.75">
      <c r="G453" s="1"/>
      <c r="H453" s="1"/>
      <c r="I453" s="1"/>
      <c r="J453" s="10"/>
      <c r="K453" s="1"/>
      <c r="L453" s="1"/>
      <c r="M453" s="1"/>
      <c r="N453" s="1"/>
    </row>
    <row r="454" spans="7:14" ht="12.75">
      <c r="G454" s="1"/>
      <c r="H454" s="1"/>
      <c r="I454" s="1"/>
      <c r="J454" s="10"/>
      <c r="K454" s="1"/>
      <c r="L454" s="1"/>
      <c r="M454" s="1"/>
      <c r="N454" s="1"/>
    </row>
    <row r="455" spans="7:14" ht="12.75">
      <c r="G455" s="1"/>
      <c r="H455" s="1"/>
      <c r="I455" s="1"/>
      <c r="J455" s="10"/>
      <c r="K455" s="1"/>
      <c r="L455" s="1"/>
      <c r="M455" s="1"/>
      <c r="N455" s="1"/>
    </row>
    <row r="456" spans="7:14" ht="12.75">
      <c r="G456" s="1"/>
      <c r="H456" s="1"/>
      <c r="I456" s="1"/>
      <c r="J456" s="10"/>
      <c r="K456" s="1"/>
      <c r="L456" s="1"/>
      <c r="M456" s="1"/>
      <c r="N456" s="1"/>
    </row>
    <row r="457" spans="7:14" ht="12.75">
      <c r="G457" s="1"/>
      <c r="H457" s="1"/>
      <c r="I457" s="1"/>
      <c r="J457" s="10"/>
      <c r="K457" s="1"/>
      <c r="L457" s="1"/>
      <c r="M457" s="1"/>
      <c r="N457" s="1"/>
    </row>
    <row r="458" spans="7:14" ht="12.75">
      <c r="G458" s="1"/>
      <c r="H458" s="1"/>
      <c r="I458" s="1"/>
      <c r="J458" s="10"/>
      <c r="K458" s="1"/>
      <c r="L458" s="1"/>
      <c r="M458" s="1"/>
      <c r="N458" s="1"/>
    </row>
    <row r="459" spans="7:14" ht="12.75">
      <c r="G459" s="1"/>
      <c r="H459" s="1"/>
      <c r="I459" s="1"/>
      <c r="J459" s="10"/>
      <c r="K459" s="1"/>
      <c r="L459" s="1"/>
      <c r="M459" s="1"/>
      <c r="N459" s="1"/>
    </row>
    <row r="460" spans="7:14" ht="12.75">
      <c r="G460" s="1"/>
      <c r="H460" s="1"/>
      <c r="I460" s="1"/>
      <c r="J460" s="10"/>
      <c r="K460" s="1"/>
      <c r="L460" s="1"/>
      <c r="M460" s="1"/>
      <c r="N460" s="1"/>
    </row>
    <row r="461" spans="7:14" ht="12.75">
      <c r="G461" s="1"/>
      <c r="H461" s="1"/>
      <c r="I461" s="1"/>
      <c r="J461" s="10"/>
      <c r="K461" s="1"/>
      <c r="L461" s="1"/>
      <c r="M461" s="1"/>
      <c r="N461" s="1"/>
    </row>
    <row r="462" spans="7:14" ht="12.75">
      <c r="G462" s="1"/>
      <c r="H462" s="1"/>
      <c r="I462" s="1"/>
      <c r="J462" s="10"/>
      <c r="K462" s="1"/>
      <c r="L462" s="1"/>
      <c r="M462" s="1"/>
      <c r="N462" s="1"/>
    </row>
    <row r="463" spans="7:14" ht="12.75">
      <c r="G463" s="1"/>
      <c r="H463" s="1"/>
      <c r="I463" s="1"/>
      <c r="J463" s="10"/>
      <c r="K463" s="1"/>
      <c r="L463" s="1"/>
      <c r="M463" s="1"/>
      <c r="N463" s="1"/>
    </row>
    <row r="464" spans="7:14" ht="12.75">
      <c r="G464" s="1"/>
      <c r="H464" s="1"/>
      <c r="I464" s="1"/>
      <c r="J464" s="10"/>
      <c r="K464" s="1"/>
      <c r="L464" s="1"/>
      <c r="M464" s="1"/>
      <c r="N464" s="1"/>
    </row>
    <row r="465" spans="7:14" ht="12.75">
      <c r="G465" s="1"/>
      <c r="H465" s="1"/>
      <c r="I465" s="1"/>
      <c r="J465" s="10"/>
      <c r="K465" s="1"/>
      <c r="L465" s="1"/>
      <c r="M465" s="1"/>
      <c r="N465" s="1"/>
    </row>
    <row r="466" spans="7:14" ht="12.75">
      <c r="G466" s="1"/>
      <c r="H466" s="1"/>
      <c r="I466" s="1"/>
      <c r="J466" s="10"/>
      <c r="K466" s="1"/>
      <c r="L466" s="1"/>
      <c r="M466" s="1"/>
      <c r="N466" s="1"/>
    </row>
    <row r="467" spans="7:14" ht="12.75">
      <c r="G467" s="1"/>
      <c r="H467" s="1"/>
      <c r="I467" s="1"/>
      <c r="J467" s="10"/>
      <c r="K467" s="1"/>
      <c r="L467" s="1"/>
      <c r="M467" s="1"/>
      <c r="N467" s="1"/>
    </row>
    <row r="468" spans="7:14" ht="12.75">
      <c r="G468" s="1"/>
      <c r="H468" s="1"/>
      <c r="I468" s="1"/>
      <c r="J468" s="10"/>
      <c r="K468" s="1"/>
      <c r="L468" s="1"/>
      <c r="M468" s="1"/>
      <c r="N468" s="1"/>
    </row>
    <row r="469" spans="7:14" ht="12.75">
      <c r="G469" s="1"/>
      <c r="H469" s="1"/>
      <c r="I469" s="1"/>
      <c r="J469" s="10"/>
      <c r="K469" s="1"/>
      <c r="L469" s="1"/>
      <c r="M469" s="1"/>
      <c r="N469" s="1"/>
    </row>
    <row r="470" spans="7:14" ht="12.75">
      <c r="G470" s="1"/>
      <c r="H470" s="1"/>
      <c r="I470" s="1"/>
      <c r="J470" s="10"/>
      <c r="K470" s="1"/>
      <c r="L470" s="1"/>
      <c r="M470" s="1"/>
      <c r="N470" s="1"/>
    </row>
    <row r="471" spans="7:14" ht="12.75">
      <c r="G471" s="1"/>
      <c r="H471" s="1"/>
      <c r="I471" s="1"/>
      <c r="J471" s="10"/>
      <c r="K471" s="1"/>
      <c r="L471" s="1"/>
      <c r="M471" s="1"/>
      <c r="N471" s="1"/>
    </row>
    <row r="472" spans="7:14" ht="12.75">
      <c r="G472" s="1"/>
      <c r="H472" s="1"/>
      <c r="I472" s="1"/>
      <c r="J472" s="10"/>
      <c r="K472" s="1"/>
      <c r="L472" s="1"/>
      <c r="M472" s="1"/>
      <c r="N472" s="1"/>
    </row>
    <row r="473" spans="7:14" ht="12.75">
      <c r="G473" s="1"/>
      <c r="H473" s="1"/>
      <c r="I473" s="1"/>
      <c r="J473" s="10"/>
      <c r="K473" s="1"/>
      <c r="L473" s="1"/>
      <c r="M473" s="1"/>
      <c r="N473" s="1"/>
    </row>
    <row r="474" spans="7:14" ht="12.75">
      <c r="G474" s="1"/>
      <c r="H474" s="1"/>
      <c r="I474" s="1"/>
      <c r="J474" s="10"/>
      <c r="K474" s="1"/>
      <c r="L474" s="1"/>
      <c r="M474" s="1"/>
      <c r="N474" s="1"/>
    </row>
    <row r="475" spans="7:14" ht="12.75">
      <c r="G475" s="1"/>
      <c r="H475" s="1"/>
      <c r="I475" s="1"/>
      <c r="J475" s="10"/>
      <c r="K475" s="1"/>
      <c r="L475" s="1"/>
      <c r="M475" s="1"/>
      <c r="N475" s="1"/>
    </row>
    <row r="476" spans="7:14" ht="12.75">
      <c r="G476" s="1"/>
      <c r="H476" s="1"/>
      <c r="I476" s="1"/>
      <c r="J476" s="10"/>
      <c r="K476" s="1"/>
      <c r="L476" s="1"/>
      <c r="M476" s="1"/>
      <c r="N476" s="1"/>
    </row>
    <row r="477" spans="7:14" ht="12.75">
      <c r="G477" s="1"/>
      <c r="H477" s="1"/>
      <c r="I477" s="1"/>
      <c r="J477" s="10"/>
      <c r="K477" s="1"/>
      <c r="L477" s="1"/>
      <c r="M477" s="1"/>
      <c r="N477" s="1"/>
    </row>
    <row r="478" spans="7:14" ht="12.75">
      <c r="G478" s="1"/>
      <c r="H478" s="1"/>
      <c r="I478" s="1"/>
      <c r="J478" s="10"/>
      <c r="K478" s="1"/>
      <c r="L478" s="1"/>
      <c r="M478" s="1"/>
      <c r="N478" s="1"/>
    </row>
    <row r="479" spans="10:14" ht="12.75">
      <c r="J479" s="10"/>
      <c r="K479" s="1"/>
      <c r="L479" s="1"/>
      <c r="M479" s="1"/>
      <c r="N479" s="1"/>
    </row>
    <row r="480" spans="10:14" ht="12.75">
      <c r="J480" s="10"/>
      <c r="K480" s="1"/>
      <c r="L480" s="1"/>
      <c r="M480" s="1"/>
      <c r="N480" s="1"/>
    </row>
    <row r="481" spans="10:14" ht="12.75">
      <c r="J481" s="10"/>
      <c r="K481" s="1"/>
      <c r="L481" s="1"/>
      <c r="M481" s="1"/>
      <c r="N481" s="1"/>
    </row>
    <row r="482" ht="12.75">
      <c r="J482" s="10"/>
    </row>
    <row r="483" ht="12.75">
      <c r="J483" s="10"/>
    </row>
    <row r="484" ht="12.75">
      <c r="J484" s="10"/>
    </row>
    <row r="485" ht="12.75">
      <c r="J485" s="10"/>
    </row>
    <row r="486" ht="12.75">
      <c r="J486" s="10"/>
    </row>
    <row r="487" ht="12.75">
      <c r="J487" s="10"/>
    </row>
    <row r="488" ht="12.75">
      <c r="J488" s="10"/>
    </row>
    <row r="489" ht="12.75">
      <c r="J489" s="10"/>
    </row>
    <row r="490" ht="12.75">
      <c r="J490" s="10"/>
    </row>
    <row r="491" ht="12.75">
      <c r="J491" s="10"/>
    </row>
    <row r="492" ht="12.75">
      <c r="J492" s="10"/>
    </row>
    <row r="493" ht="12.75">
      <c r="J493" s="10"/>
    </row>
    <row r="494" ht="12.75">
      <c r="J494" s="10"/>
    </row>
    <row r="495" ht="12.75">
      <c r="J495" s="10"/>
    </row>
    <row r="496" ht="12.75">
      <c r="J496" s="10"/>
    </row>
    <row r="497" ht="12.75">
      <c r="J497" s="10"/>
    </row>
    <row r="498" ht="12.75">
      <c r="J498" s="10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6"/>
  <dimension ref="A1:O432"/>
  <sheetViews>
    <sheetView workbookViewId="0" topLeftCell="A1">
      <selection activeCell="A1" sqref="A1:E1"/>
    </sheetView>
  </sheetViews>
  <sheetFormatPr defaultColWidth="9.140625" defaultRowHeight="12.75"/>
  <cols>
    <col min="8" max="8" width="10.7109375" style="0" customWidth="1"/>
  </cols>
  <sheetData>
    <row r="1" spans="1:15" ht="12.75">
      <c r="A1" s="20" t="str">
        <f>Summary!A1</f>
        <v>Pre-corrected beat tempo data for</v>
      </c>
      <c r="B1" s="20"/>
      <c r="C1" s="20"/>
      <c r="D1" s="20"/>
      <c r="E1" s="20"/>
      <c r="H1" s="2" t="s">
        <v>2</v>
      </c>
      <c r="I1" s="2" t="s">
        <v>6</v>
      </c>
      <c r="J1" s="2" t="s">
        <v>0</v>
      </c>
      <c r="K1" s="2" t="s">
        <v>1</v>
      </c>
      <c r="L1" s="2" t="s">
        <v>7</v>
      </c>
      <c r="M1" s="2" t="s">
        <v>8</v>
      </c>
      <c r="N1" s="2" t="s">
        <v>9</v>
      </c>
      <c r="O1" s="2" t="s">
        <v>10</v>
      </c>
    </row>
    <row r="2" spans="1:15" ht="12.75">
      <c r="A2" s="20" t="str">
        <f>Summary!A2</f>
        <v>Chopin Mazurka in D major, Op. 33, No. 2</v>
      </c>
      <c r="B2" s="20"/>
      <c r="C2" s="20"/>
      <c r="D2" s="20"/>
      <c r="E2" s="20"/>
      <c r="I2">
        <v>0</v>
      </c>
      <c r="J2">
        <f aca="true" t="shared" si="0" ref="J2:J65">INT((I2-1)/3)+1</f>
        <v>0</v>
      </c>
      <c r="K2">
        <f aca="true" t="shared" si="1" ref="K2:K65">MOD(I2-1+12,3)+1</f>
        <v>3</v>
      </c>
      <c r="L2" s="6">
        <f aca="true" t="shared" si="2" ref="L2:L65">O2</f>
        <v>0.734671201</v>
      </c>
      <c r="M2" s="6">
        <f aca="true" t="shared" si="3" ref="M2:M65">L3-L2</f>
        <v>0.359569161</v>
      </c>
      <c r="N2" s="7">
        <f aca="true" t="shared" si="4" ref="N2:N65">60/M2</f>
        <v>166.86636816442663</v>
      </c>
      <c r="O2" s="5">
        <v>0.734671201</v>
      </c>
    </row>
    <row r="3" spans="1:15" ht="12.75">
      <c r="A3" s="21">
        <v>39176</v>
      </c>
      <c r="B3" s="21"/>
      <c r="C3" s="21"/>
      <c r="D3" s="21"/>
      <c r="E3" s="21"/>
      <c r="I3">
        <v>1</v>
      </c>
      <c r="J3">
        <f t="shared" si="0"/>
        <v>1</v>
      </c>
      <c r="K3">
        <f t="shared" si="1"/>
        <v>1</v>
      </c>
      <c r="L3" s="6">
        <f t="shared" si="2"/>
        <v>1.094240362</v>
      </c>
      <c r="M3" s="6">
        <f t="shared" si="3"/>
        <v>0.277165533</v>
      </c>
      <c r="N3" s="7">
        <f t="shared" si="4"/>
        <v>216.47713317947074</v>
      </c>
      <c r="O3" s="5">
        <v>1.094240362</v>
      </c>
    </row>
    <row r="4" spans="1:15" ht="12.75">
      <c r="A4" s="22" t="s">
        <v>14</v>
      </c>
      <c r="B4" s="20"/>
      <c r="C4" s="20"/>
      <c r="D4" s="20"/>
      <c r="E4" s="20"/>
      <c r="I4">
        <v>2</v>
      </c>
      <c r="J4">
        <f t="shared" si="0"/>
        <v>1</v>
      </c>
      <c r="K4">
        <f t="shared" si="1"/>
        <v>2</v>
      </c>
      <c r="L4" s="6">
        <f t="shared" si="2"/>
        <v>1.371405895</v>
      </c>
      <c r="M4" s="6">
        <f t="shared" si="3"/>
        <v>0.24897959199999997</v>
      </c>
      <c r="N4" s="7">
        <f t="shared" si="4"/>
        <v>240.98360639935504</v>
      </c>
      <c r="O4" s="5">
        <v>1.371405895</v>
      </c>
    </row>
    <row r="5" spans="1:15" ht="12.75">
      <c r="A5" s="20" t="s">
        <v>19</v>
      </c>
      <c r="B5" s="20"/>
      <c r="C5" s="20"/>
      <c r="D5" s="20"/>
      <c r="E5" s="20"/>
      <c r="I5">
        <v>3</v>
      </c>
      <c r="J5">
        <f t="shared" si="0"/>
        <v>1</v>
      </c>
      <c r="K5">
        <f t="shared" si="1"/>
        <v>3</v>
      </c>
      <c r="L5" s="6">
        <f t="shared" si="2"/>
        <v>1.620385487</v>
      </c>
      <c r="M5" s="6">
        <f t="shared" si="3"/>
        <v>0.23430839000000003</v>
      </c>
      <c r="N5" s="7">
        <f t="shared" si="4"/>
        <v>256.07277656596074</v>
      </c>
      <c r="O5" s="5">
        <v>1.620385487</v>
      </c>
    </row>
    <row r="6" spans="9:15" ht="12.75">
      <c r="I6">
        <v>4</v>
      </c>
      <c r="J6">
        <f t="shared" si="0"/>
        <v>2</v>
      </c>
      <c r="K6">
        <f t="shared" si="1"/>
        <v>1</v>
      </c>
      <c r="L6" s="6">
        <f t="shared" si="2"/>
        <v>1.854693877</v>
      </c>
      <c r="M6" s="6">
        <f t="shared" si="3"/>
        <v>0.39326530599999976</v>
      </c>
      <c r="N6" s="7">
        <f t="shared" si="4"/>
        <v>152.56875977765512</v>
      </c>
      <c r="O6" s="5">
        <v>1.854693877</v>
      </c>
    </row>
    <row r="7" spans="9:15" ht="12.75">
      <c r="I7">
        <v>5</v>
      </c>
      <c r="J7">
        <f t="shared" si="0"/>
        <v>2</v>
      </c>
      <c r="K7">
        <f t="shared" si="1"/>
        <v>2</v>
      </c>
      <c r="L7" s="6">
        <f t="shared" si="2"/>
        <v>2.247959183</v>
      </c>
      <c r="M7" s="6">
        <f t="shared" si="3"/>
        <v>0.2663038550000003</v>
      </c>
      <c r="N7" s="7">
        <f t="shared" si="4"/>
        <v>225.30653940402001</v>
      </c>
      <c r="O7" s="5">
        <v>2.247959183</v>
      </c>
    </row>
    <row r="8" spans="9:15" ht="12.75">
      <c r="I8">
        <v>6</v>
      </c>
      <c r="J8">
        <f t="shared" si="0"/>
        <v>2</v>
      </c>
      <c r="K8">
        <f t="shared" si="1"/>
        <v>3</v>
      </c>
      <c r="L8" s="6">
        <f t="shared" si="2"/>
        <v>2.514263038</v>
      </c>
      <c r="M8" s="6">
        <f t="shared" si="3"/>
        <v>0.22040816299999966</v>
      </c>
      <c r="N8" s="7">
        <f t="shared" si="4"/>
        <v>272.22222254989754</v>
      </c>
      <c r="O8" s="5">
        <v>2.514263038</v>
      </c>
    </row>
    <row r="9" spans="9:15" ht="12.75">
      <c r="I9">
        <v>7</v>
      </c>
      <c r="J9">
        <f t="shared" si="0"/>
        <v>3</v>
      </c>
      <c r="K9">
        <f t="shared" si="1"/>
        <v>1</v>
      </c>
      <c r="L9" s="6">
        <f t="shared" si="2"/>
        <v>2.734671201</v>
      </c>
      <c r="M9" s="6">
        <f t="shared" si="3"/>
        <v>0.26532879900000017</v>
      </c>
      <c r="N9" s="7">
        <f t="shared" si="4"/>
        <v>226.1345177234227</v>
      </c>
      <c r="O9" s="5">
        <v>2.734671201</v>
      </c>
    </row>
    <row r="10" spans="9:15" ht="12.75">
      <c r="I10">
        <v>8</v>
      </c>
      <c r="J10">
        <f t="shared" si="0"/>
        <v>3</v>
      </c>
      <c r="K10">
        <f t="shared" si="1"/>
        <v>2</v>
      </c>
      <c r="L10" s="6">
        <f t="shared" si="2"/>
        <v>3</v>
      </c>
      <c r="M10" s="6">
        <f t="shared" si="3"/>
        <v>0.34283446699999987</v>
      </c>
      <c r="N10" s="7">
        <f t="shared" si="4"/>
        <v>175.01157490095656</v>
      </c>
      <c r="O10" s="5">
        <v>3</v>
      </c>
    </row>
    <row r="11" spans="9:15" ht="12.75">
      <c r="I11">
        <v>9</v>
      </c>
      <c r="J11">
        <f t="shared" si="0"/>
        <v>3</v>
      </c>
      <c r="K11">
        <f t="shared" si="1"/>
        <v>3</v>
      </c>
      <c r="L11" s="6">
        <f t="shared" si="2"/>
        <v>3.342834467</v>
      </c>
      <c r="M11" s="6">
        <f t="shared" si="3"/>
        <v>0.23512471600000007</v>
      </c>
      <c r="N11" s="7">
        <f t="shared" si="4"/>
        <v>255.18372130644056</v>
      </c>
      <c r="O11" s="5">
        <v>3.342834467</v>
      </c>
    </row>
    <row r="12" spans="9:15" ht="12.75">
      <c r="I12">
        <v>10</v>
      </c>
      <c r="J12">
        <f t="shared" si="0"/>
        <v>4</v>
      </c>
      <c r="K12">
        <f t="shared" si="1"/>
        <v>1</v>
      </c>
      <c r="L12" s="6">
        <f t="shared" si="2"/>
        <v>3.577959183</v>
      </c>
      <c r="M12" s="6">
        <f t="shared" si="3"/>
        <v>0.27</v>
      </c>
      <c r="N12" s="7">
        <f t="shared" si="4"/>
        <v>222.2222222222222</v>
      </c>
      <c r="O12" s="5">
        <v>3.577959183</v>
      </c>
    </row>
    <row r="13" spans="9:15" ht="12.75">
      <c r="I13">
        <v>11</v>
      </c>
      <c r="J13">
        <f t="shared" si="0"/>
        <v>4</v>
      </c>
      <c r="K13">
        <f t="shared" si="1"/>
        <v>2</v>
      </c>
      <c r="L13" s="6">
        <f t="shared" si="2"/>
        <v>3.847959183</v>
      </c>
      <c r="M13" s="6">
        <f t="shared" si="3"/>
        <v>0.31999999999999984</v>
      </c>
      <c r="N13" s="7">
        <f t="shared" si="4"/>
        <v>187.50000000000009</v>
      </c>
      <c r="O13" s="5">
        <v>3.847959183</v>
      </c>
    </row>
    <row r="14" spans="9:15" ht="12.75">
      <c r="I14">
        <v>12</v>
      </c>
      <c r="J14">
        <f t="shared" si="0"/>
        <v>4</v>
      </c>
      <c r="K14">
        <f t="shared" si="1"/>
        <v>3</v>
      </c>
      <c r="L14" s="6">
        <f t="shared" si="2"/>
        <v>4.167959183</v>
      </c>
      <c r="M14" s="6">
        <f t="shared" si="3"/>
        <v>0.272834467</v>
      </c>
      <c r="N14" s="7">
        <f t="shared" si="4"/>
        <v>219.9135639266574</v>
      </c>
      <c r="O14" s="5">
        <v>4.167959183</v>
      </c>
    </row>
    <row r="15" spans="9:15" ht="12.75">
      <c r="I15">
        <v>13</v>
      </c>
      <c r="J15">
        <f t="shared" si="0"/>
        <v>5</v>
      </c>
      <c r="K15">
        <f t="shared" si="1"/>
        <v>1</v>
      </c>
      <c r="L15" s="6">
        <f t="shared" si="2"/>
        <v>4.44079365</v>
      </c>
      <c r="M15" s="6">
        <f t="shared" si="3"/>
        <v>0.2771655329999998</v>
      </c>
      <c r="N15" s="7">
        <f t="shared" si="4"/>
        <v>216.47713317947094</v>
      </c>
      <c r="O15" s="5">
        <v>4.44079365</v>
      </c>
    </row>
    <row r="16" spans="9:15" ht="12.75">
      <c r="I16">
        <v>14</v>
      </c>
      <c r="J16">
        <f t="shared" si="0"/>
        <v>5</v>
      </c>
      <c r="K16">
        <f t="shared" si="1"/>
        <v>2</v>
      </c>
      <c r="L16" s="6">
        <f t="shared" si="2"/>
        <v>4.717959183</v>
      </c>
      <c r="M16" s="6">
        <f t="shared" si="3"/>
        <v>0.2600000000000007</v>
      </c>
      <c r="N16" s="7">
        <f t="shared" si="4"/>
        <v>230.76923076923018</v>
      </c>
      <c r="O16" s="5">
        <v>4.717959183</v>
      </c>
    </row>
    <row r="17" spans="9:15" ht="12.75">
      <c r="I17">
        <v>15</v>
      </c>
      <c r="J17">
        <f t="shared" si="0"/>
        <v>5</v>
      </c>
      <c r="K17">
        <f t="shared" si="1"/>
        <v>3</v>
      </c>
      <c r="L17" s="6">
        <f t="shared" si="2"/>
        <v>4.977959183</v>
      </c>
      <c r="M17" s="6">
        <f t="shared" si="3"/>
        <v>0.22609977299999962</v>
      </c>
      <c r="N17" s="7">
        <f t="shared" si="4"/>
        <v>265.36957204287023</v>
      </c>
      <c r="O17" s="5">
        <v>4.977959183</v>
      </c>
    </row>
    <row r="18" spans="9:15" ht="12.75">
      <c r="I18">
        <v>16</v>
      </c>
      <c r="J18">
        <f t="shared" si="0"/>
        <v>6</v>
      </c>
      <c r="K18">
        <f t="shared" si="1"/>
        <v>1</v>
      </c>
      <c r="L18" s="6">
        <f t="shared" si="2"/>
        <v>5.204058956</v>
      </c>
      <c r="M18" s="6">
        <f t="shared" si="3"/>
        <v>0.3716326529999998</v>
      </c>
      <c r="N18" s="7">
        <f t="shared" si="4"/>
        <v>161.44975290962935</v>
      </c>
      <c r="O18" s="5">
        <v>5.204058956</v>
      </c>
    </row>
    <row r="19" spans="9:15" ht="12.75">
      <c r="I19">
        <v>17</v>
      </c>
      <c r="J19">
        <f t="shared" si="0"/>
        <v>6</v>
      </c>
      <c r="K19">
        <f t="shared" si="1"/>
        <v>2</v>
      </c>
      <c r="L19" s="6">
        <f t="shared" si="2"/>
        <v>5.575691609</v>
      </c>
      <c r="M19" s="6">
        <f t="shared" si="3"/>
        <v>0.28226757400000047</v>
      </c>
      <c r="N19" s="7">
        <f t="shared" si="4"/>
        <v>212.56426712336395</v>
      </c>
      <c r="O19" s="5">
        <v>5.575691609</v>
      </c>
    </row>
    <row r="20" spans="9:15" ht="12.75">
      <c r="I20">
        <v>18</v>
      </c>
      <c r="J20">
        <f t="shared" si="0"/>
        <v>6</v>
      </c>
      <c r="K20">
        <f t="shared" si="1"/>
        <v>3</v>
      </c>
      <c r="L20" s="6">
        <f t="shared" si="2"/>
        <v>5.857959183</v>
      </c>
      <c r="M20" s="6">
        <f t="shared" si="3"/>
        <v>0.2236734699999996</v>
      </c>
      <c r="N20" s="7">
        <f t="shared" si="4"/>
        <v>268.2481744482263</v>
      </c>
      <c r="O20" s="5">
        <v>5.857959183</v>
      </c>
    </row>
    <row r="21" spans="9:15" ht="12.75">
      <c r="I21">
        <v>19</v>
      </c>
      <c r="J21">
        <f t="shared" si="0"/>
        <v>7</v>
      </c>
      <c r="K21">
        <f t="shared" si="1"/>
        <v>1</v>
      </c>
      <c r="L21" s="6">
        <f t="shared" si="2"/>
        <v>6.081632653</v>
      </c>
      <c r="M21" s="6">
        <f t="shared" si="3"/>
        <v>0.2663265300000006</v>
      </c>
      <c r="N21" s="7">
        <f t="shared" si="4"/>
        <v>225.28735683974054</v>
      </c>
      <c r="O21" s="5">
        <v>6.081632653</v>
      </c>
    </row>
    <row r="22" spans="9:15" ht="12.75">
      <c r="I22">
        <v>20</v>
      </c>
      <c r="J22">
        <f t="shared" si="0"/>
        <v>7</v>
      </c>
      <c r="K22">
        <f t="shared" si="1"/>
        <v>2</v>
      </c>
      <c r="L22" s="6">
        <f t="shared" si="2"/>
        <v>6.347959183</v>
      </c>
      <c r="M22" s="6">
        <f t="shared" si="3"/>
        <v>0.26426303899999937</v>
      </c>
      <c r="N22" s="7">
        <f t="shared" si="4"/>
        <v>227.046507249166</v>
      </c>
      <c r="O22" s="5">
        <v>6.347959183</v>
      </c>
    </row>
    <row r="23" spans="9:15" ht="12.75">
      <c r="I23">
        <v>21</v>
      </c>
      <c r="J23">
        <f t="shared" si="0"/>
        <v>7</v>
      </c>
      <c r="K23">
        <f t="shared" si="1"/>
        <v>3</v>
      </c>
      <c r="L23" s="6">
        <f t="shared" si="2"/>
        <v>6.612222222</v>
      </c>
      <c r="M23" s="6">
        <f t="shared" si="3"/>
        <v>0.265736961</v>
      </c>
      <c r="N23" s="7">
        <f t="shared" si="4"/>
        <v>225.78718359016682</v>
      </c>
      <c r="O23" s="5">
        <v>6.612222222</v>
      </c>
    </row>
    <row r="24" spans="9:15" ht="12.75">
      <c r="I24">
        <v>22</v>
      </c>
      <c r="J24">
        <f t="shared" si="0"/>
        <v>8</v>
      </c>
      <c r="K24">
        <f t="shared" si="1"/>
        <v>1</v>
      </c>
      <c r="L24" s="6">
        <f t="shared" si="2"/>
        <v>6.877959183</v>
      </c>
      <c r="M24" s="6">
        <f t="shared" si="3"/>
        <v>0.2999999999999998</v>
      </c>
      <c r="N24" s="7">
        <f t="shared" si="4"/>
        <v>200.0000000000001</v>
      </c>
      <c r="O24" s="5">
        <v>6.877959183</v>
      </c>
    </row>
    <row r="25" spans="9:15" ht="12.75">
      <c r="I25">
        <v>23</v>
      </c>
      <c r="J25">
        <f t="shared" si="0"/>
        <v>8</v>
      </c>
      <c r="K25">
        <f t="shared" si="1"/>
        <v>2</v>
      </c>
      <c r="L25" s="6">
        <f t="shared" si="2"/>
        <v>7.177959183</v>
      </c>
      <c r="M25" s="6">
        <f t="shared" si="3"/>
        <v>0.3600000000000003</v>
      </c>
      <c r="N25" s="7">
        <f t="shared" si="4"/>
        <v>166.66666666666652</v>
      </c>
      <c r="O25" s="5">
        <v>7.177959183</v>
      </c>
    </row>
    <row r="26" spans="8:15" ht="12.75">
      <c r="H26" s="15"/>
      <c r="I26" s="15">
        <v>24</v>
      </c>
      <c r="J26" s="15">
        <f t="shared" si="0"/>
        <v>8</v>
      </c>
      <c r="K26" s="15">
        <f t="shared" si="1"/>
        <v>3</v>
      </c>
      <c r="L26" s="6">
        <f t="shared" si="2"/>
        <v>7.537959183</v>
      </c>
      <c r="M26" s="6">
        <f t="shared" si="3"/>
        <v>0.3232426310000003</v>
      </c>
      <c r="N26" s="7">
        <f t="shared" si="4"/>
        <v>185.6190806713238</v>
      </c>
      <c r="O26" s="5">
        <v>7.537959183</v>
      </c>
    </row>
    <row r="27" spans="9:15" ht="12.75">
      <c r="I27">
        <v>25</v>
      </c>
      <c r="J27">
        <f t="shared" si="0"/>
        <v>9</v>
      </c>
      <c r="K27">
        <f t="shared" si="1"/>
        <v>1</v>
      </c>
      <c r="L27" s="6">
        <f t="shared" si="2"/>
        <v>7.861201814</v>
      </c>
      <c r="M27" s="6">
        <f t="shared" si="3"/>
        <v>0.28163265299999996</v>
      </c>
      <c r="N27" s="7">
        <f t="shared" si="4"/>
        <v>213.0434783071834</v>
      </c>
      <c r="O27" s="5">
        <v>7.861201814</v>
      </c>
    </row>
    <row r="28" spans="9:15" ht="12.75">
      <c r="I28">
        <v>26</v>
      </c>
      <c r="J28">
        <f t="shared" si="0"/>
        <v>9</v>
      </c>
      <c r="K28">
        <f t="shared" si="1"/>
        <v>2</v>
      </c>
      <c r="L28" s="6">
        <f t="shared" si="2"/>
        <v>8.142834467</v>
      </c>
      <c r="M28" s="6">
        <f t="shared" si="3"/>
        <v>0.28512471600000033</v>
      </c>
      <c r="N28" s="7">
        <f t="shared" si="4"/>
        <v>210.43422977052586</v>
      </c>
      <c r="O28" s="5">
        <v>8.142834467</v>
      </c>
    </row>
    <row r="29" spans="9:15" ht="12.75">
      <c r="I29">
        <v>27</v>
      </c>
      <c r="J29">
        <f t="shared" si="0"/>
        <v>9</v>
      </c>
      <c r="K29">
        <f t="shared" si="1"/>
        <v>3</v>
      </c>
      <c r="L29" s="6">
        <f t="shared" si="2"/>
        <v>8.427959183</v>
      </c>
      <c r="M29" s="6">
        <f t="shared" si="3"/>
        <v>0.2699773239999992</v>
      </c>
      <c r="N29" s="7">
        <f t="shared" si="4"/>
        <v>222.2408871642871</v>
      </c>
      <c r="O29" s="5">
        <v>8.427959183</v>
      </c>
    </row>
    <row r="30" spans="9:15" ht="12.75">
      <c r="I30">
        <v>28</v>
      </c>
      <c r="J30">
        <f t="shared" si="0"/>
        <v>10</v>
      </c>
      <c r="K30">
        <f t="shared" si="1"/>
        <v>1</v>
      </c>
      <c r="L30" s="6">
        <f t="shared" si="2"/>
        <v>8.697936507</v>
      </c>
      <c r="M30" s="6">
        <f t="shared" si="3"/>
        <v>0.33002267600000046</v>
      </c>
      <c r="N30" s="7">
        <f t="shared" si="4"/>
        <v>181.80568901271474</v>
      </c>
      <c r="O30" s="5">
        <v>8.697936507</v>
      </c>
    </row>
    <row r="31" spans="9:15" ht="12.75">
      <c r="I31">
        <v>29</v>
      </c>
      <c r="J31">
        <f t="shared" si="0"/>
        <v>10</v>
      </c>
      <c r="K31">
        <f t="shared" si="1"/>
        <v>2</v>
      </c>
      <c r="L31" s="6">
        <f t="shared" si="2"/>
        <v>9.027959183</v>
      </c>
      <c r="M31" s="6">
        <f t="shared" si="3"/>
        <v>0.28999999999999915</v>
      </c>
      <c r="N31" s="7">
        <f t="shared" si="4"/>
        <v>206.89655172413853</v>
      </c>
      <c r="O31" s="5">
        <v>9.027959183</v>
      </c>
    </row>
    <row r="32" spans="9:15" ht="12.75">
      <c r="I32">
        <v>30</v>
      </c>
      <c r="J32">
        <f t="shared" si="0"/>
        <v>10</v>
      </c>
      <c r="K32">
        <f t="shared" si="1"/>
        <v>3</v>
      </c>
      <c r="L32" s="6">
        <f t="shared" si="2"/>
        <v>9.317959183</v>
      </c>
      <c r="M32" s="6">
        <f t="shared" si="3"/>
        <v>0.23000000000000043</v>
      </c>
      <c r="N32" s="7">
        <f t="shared" si="4"/>
        <v>260.8695652173908</v>
      </c>
      <c r="O32" s="5">
        <v>9.317959183</v>
      </c>
    </row>
    <row r="33" spans="9:15" ht="12.75">
      <c r="I33">
        <v>31</v>
      </c>
      <c r="J33">
        <f t="shared" si="0"/>
        <v>11</v>
      </c>
      <c r="K33">
        <f t="shared" si="1"/>
        <v>1</v>
      </c>
      <c r="L33" s="6">
        <f t="shared" si="2"/>
        <v>9.547959183</v>
      </c>
      <c r="M33" s="6">
        <f t="shared" si="3"/>
        <v>0.28000000000000114</v>
      </c>
      <c r="N33" s="7">
        <f t="shared" si="4"/>
        <v>214.28571428571342</v>
      </c>
      <c r="O33" s="5">
        <v>9.547959183</v>
      </c>
    </row>
    <row r="34" spans="9:15" ht="12.75">
      <c r="I34">
        <v>32</v>
      </c>
      <c r="J34">
        <f t="shared" si="0"/>
        <v>11</v>
      </c>
      <c r="K34">
        <f t="shared" si="1"/>
        <v>2</v>
      </c>
      <c r="L34" s="6">
        <f t="shared" si="2"/>
        <v>9.827959183</v>
      </c>
      <c r="M34" s="6">
        <f t="shared" si="3"/>
        <v>0.3859183679999987</v>
      </c>
      <c r="N34" s="7">
        <f t="shared" si="4"/>
        <v>155.473294290051</v>
      </c>
      <c r="O34" s="5">
        <v>9.827959183</v>
      </c>
    </row>
    <row r="35" spans="9:15" ht="12.75">
      <c r="I35">
        <v>33</v>
      </c>
      <c r="J35">
        <f t="shared" si="0"/>
        <v>11</v>
      </c>
      <c r="K35">
        <f t="shared" si="1"/>
        <v>3</v>
      </c>
      <c r="L35" s="6">
        <f t="shared" si="2"/>
        <v>10.213877551</v>
      </c>
      <c r="M35" s="6">
        <f t="shared" si="3"/>
        <v>0.2473242630000012</v>
      </c>
      <c r="N35" s="7">
        <f t="shared" si="4"/>
        <v>242.59649769986257</v>
      </c>
      <c r="O35" s="5">
        <v>10.213877551</v>
      </c>
    </row>
    <row r="36" spans="9:15" ht="12.75">
      <c r="I36">
        <v>34</v>
      </c>
      <c r="J36">
        <f t="shared" si="0"/>
        <v>12</v>
      </c>
      <c r="K36">
        <f t="shared" si="1"/>
        <v>1</v>
      </c>
      <c r="L36" s="6">
        <f t="shared" si="2"/>
        <v>10.461201814</v>
      </c>
      <c r="M36" s="6">
        <f t="shared" si="3"/>
        <v>0.28675736900000004</v>
      </c>
      <c r="N36" s="7">
        <f t="shared" si="4"/>
        <v>209.23612254232947</v>
      </c>
      <c r="O36" s="5">
        <v>10.461201814</v>
      </c>
    </row>
    <row r="37" spans="9:15" ht="12.75">
      <c r="I37">
        <v>35</v>
      </c>
      <c r="J37">
        <f t="shared" si="0"/>
        <v>12</v>
      </c>
      <c r="K37">
        <f t="shared" si="1"/>
        <v>2</v>
      </c>
      <c r="L37" s="6">
        <f t="shared" si="2"/>
        <v>10.747959183</v>
      </c>
      <c r="M37" s="6">
        <f t="shared" si="3"/>
        <v>0.3199999999999985</v>
      </c>
      <c r="N37" s="7">
        <f t="shared" si="4"/>
        <v>187.50000000000088</v>
      </c>
      <c r="O37" s="5">
        <v>10.747959183</v>
      </c>
    </row>
    <row r="38" spans="9:15" ht="12.75">
      <c r="I38">
        <v>36</v>
      </c>
      <c r="J38">
        <f t="shared" si="0"/>
        <v>12</v>
      </c>
      <c r="K38">
        <f t="shared" si="1"/>
        <v>3</v>
      </c>
      <c r="L38" s="6">
        <f t="shared" si="2"/>
        <v>11.067959183</v>
      </c>
      <c r="M38" s="6">
        <f t="shared" si="3"/>
        <v>0.26000000000000156</v>
      </c>
      <c r="N38" s="7">
        <f t="shared" si="4"/>
        <v>230.76923076922938</v>
      </c>
      <c r="O38" s="5">
        <v>11.067959183</v>
      </c>
    </row>
    <row r="39" spans="9:15" ht="12.75">
      <c r="I39">
        <v>37</v>
      </c>
      <c r="J39">
        <f t="shared" si="0"/>
        <v>13</v>
      </c>
      <c r="K39">
        <f t="shared" si="1"/>
        <v>1</v>
      </c>
      <c r="L39" s="6">
        <f t="shared" si="2"/>
        <v>11.327959183</v>
      </c>
      <c r="M39" s="6">
        <f t="shared" si="3"/>
        <v>0.27999999999999936</v>
      </c>
      <c r="N39" s="7">
        <f t="shared" si="4"/>
        <v>214.2857142857148</v>
      </c>
      <c r="O39" s="5">
        <v>11.327959183</v>
      </c>
    </row>
    <row r="40" spans="9:15" ht="12.75">
      <c r="I40">
        <v>38</v>
      </c>
      <c r="J40">
        <f t="shared" si="0"/>
        <v>13</v>
      </c>
      <c r="K40">
        <f t="shared" si="1"/>
        <v>2</v>
      </c>
      <c r="L40" s="6">
        <f t="shared" si="2"/>
        <v>11.607959183</v>
      </c>
      <c r="M40" s="6">
        <f t="shared" si="3"/>
        <v>0.29999999999999893</v>
      </c>
      <c r="N40" s="7">
        <f t="shared" si="4"/>
        <v>200.0000000000007</v>
      </c>
      <c r="O40" s="5">
        <v>11.607959183</v>
      </c>
    </row>
    <row r="41" spans="9:15" ht="12.75">
      <c r="I41">
        <v>39</v>
      </c>
      <c r="J41">
        <f t="shared" si="0"/>
        <v>13</v>
      </c>
      <c r="K41">
        <f t="shared" si="1"/>
        <v>3</v>
      </c>
      <c r="L41" s="6">
        <f t="shared" si="2"/>
        <v>11.907959183</v>
      </c>
      <c r="M41" s="6">
        <f t="shared" si="3"/>
        <v>0.35217687100000106</v>
      </c>
      <c r="N41" s="7">
        <f t="shared" si="4"/>
        <v>170.36893941851116</v>
      </c>
      <c r="O41" s="5">
        <v>11.907959183</v>
      </c>
    </row>
    <row r="42" spans="9:15" ht="12.75">
      <c r="I42">
        <v>40</v>
      </c>
      <c r="J42">
        <f t="shared" si="0"/>
        <v>14</v>
      </c>
      <c r="K42">
        <f t="shared" si="1"/>
        <v>1</v>
      </c>
      <c r="L42" s="6">
        <f t="shared" si="2"/>
        <v>12.260136054</v>
      </c>
      <c r="M42" s="6">
        <f t="shared" si="3"/>
        <v>0.25782312900000015</v>
      </c>
      <c r="N42" s="7">
        <f t="shared" si="4"/>
        <v>232.7176783274551</v>
      </c>
      <c r="O42" s="5">
        <v>12.260136054</v>
      </c>
    </row>
    <row r="43" spans="9:15" ht="12.75">
      <c r="I43">
        <v>41</v>
      </c>
      <c r="J43">
        <f t="shared" si="0"/>
        <v>14</v>
      </c>
      <c r="K43">
        <f t="shared" si="1"/>
        <v>2</v>
      </c>
      <c r="L43" s="6">
        <f t="shared" si="2"/>
        <v>12.517959183</v>
      </c>
      <c r="M43" s="6">
        <f t="shared" si="3"/>
        <v>0.27999999999999936</v>
      </c>
      <c r="N43" s="7">
        <f t="shared" si="4"/>
        <v>214.2857142857148</v>
      </c>
      <c r="O43" s="5">
        <v>12.517959183</v>
      </c>
    </row>
    <row r="44" spans="9:15" ht="12.75">
      <c r="I44">
        <v>42</v>
      </c>
      <c r="J44">
        <f t="shared" si="0"/>
        <v>14</v>
      </c>
      <c r="K44">
        <f t="shared" si="1"/>
        <v>3</v>
      </c>
      <c r="L44" s="6">
        <f t="shared" si="2"/>
        <v>12.797959183</v>
      </c>
      <c r="M44" s="6">
        <f t="shared" si="3"/>
        <v>0.2599999999999998</v>
      </c>
      <c r="N44" s="7">
        <f t="shared" si="4"/>
        <v>230.76923076923097</v>
      </c>
      <c r="O44" s="5">
        <v>12.797959183</v>
      </c>
    </row>
    <row r="45" spans="9:15" ht="12.75">
      <c r="I45">
        <v>43</v>
      </c>
      <c r="J45">
        <f t="shared" si="0"/>
        <v>15</v>
      </c>
      <c r="K45">
        <f t="shared" si="1"/>
        <v>1</v>
      </c>
      <c r="L45" s="6">
        <f t="shared" si="2"/>
        <v>13.057959183</v>
      </c>
      <c r="M45" s="6">
        <f t="shared" si="3"/>
        <v>0.2400000000000002</v>
      </c>
      <c r="N45" s="7">
        <f t="shared" si="4"/>
        <v>249.99999999999977</v>
      </c>
      <c r="O45" s="5">
        <v>13.057959183</v>
      </c>
    </row>
    <row r="46" spans="9:15" ht="12.75">
      <c r="I46">
        <v>44</v>
      </c>
      <c r="J46">
        <f t="shared" si="0"/>
        <v>15</v>
      </c>
      <c r="K46">
        <f t="shared" si="1"/>
        <v>2</v>
      </c>
      <c r="L46" s="6">
        <f t="shared" si="2"/>
        <v>13.297959183</v>
      </c>
      <c r="M46" s="6">
        <f t="shared" si="3"/>
        <v>0.370000000000001</v>
      </c>
      <c r="N46" s="7">
        <f t="shared" si="4"/>
        <v>162.16216216216174</v>
      </c>
      <c r="O46" s="5">
        <v>13.297959183</v>
      </c>
    </row>
    <row r="47" spans="9:15" ht="12.75">
      <c r="I47">
        <v>45</v>
      </c>
      <c r="J47">
        <f t="shared" si="0"/>
        <v>15</v>
      </c>
      <c r="K47">
        <f t="shared" si="1"/>
        <v>3</v>
      </c>
      <c r="L47" s="6">
        <f t="shared" si="2"/>
        <v>13.667959183</v>
      </c>
      <c r="M47" s="6">
        <f t="shared" si="3"/>
        <v>0.3099999999999987</v>
      </c>
      <c r="N47" s="7">
        <f t="shared" si="4"/>
        <v>193.548387096775</v>
      </c>
      <c r="O47" s="5">
        <v>13.667959183</v>
      </c>
    </row>
    <row r="48" spans="9:15" ht="12.75">
      <c r="I48">
        <v>46</v>
      </c>
      <c r="J48">
        <f t="shared" si="0"/>
        <v>16</v>
      </c>
      <c r="K48">
        <f t="shared" si="1"/>
        <v>1</v>
      </c>
      <c r="L48" s="6">
        <f t="shared" si="2"/>
        <v>13.977959183</v>
      </c>
      <c r="M48" s="6">
        <f t="shared" si="3"/>
        <v>0.28000000000000114</v>
      </c>
      <c r="N48" s="7">
        <f t="shared" si="4"/>
        <v>214.28571428571342</v>
      </c>
      <c r="O48" s="5">
        <v>13.977959183</v>
      </c>
    </row>
    <row r="49" spans="9:15" ht="12.75">
      <c r="I49">
        <v>47</v>
      </c>
      <c r="J49">
        <f t="shared" si="0"/>
        <v>16</v>
      </c>
      <c r="K49">
        <f t="shared" si="1"/>
        <v>2</v>
      </c>
      <c r="L49" s="6">
        <f t="shared" si="2"/>
        <v>14.257959183</v>
      </c>
      <c r="M49" s="6">
        <f t="shared" si="3"/>
        <v>0.26038548799999894</v>
      </c>
      <c r="N49" s="7">
        <f t="shared" si="4"/>
        <v>230.427588191859</v>
      </c>
      <c r="O49" s="5">
        <v>14.257959183</v>
      </c>
    </row>
    <row r="50" spans="9:15" ht="12.75">
      <c r="I50">
        <v>48</v>
      </c>
      <c r="J50">
        <f t="shared" si="0"/>
        <v>16</v>
      </c>
      <c r="K50">
        <f t="shared" si="1"/>
        <v>3</v>
      </c>
      <c r="L50" s="6">
        <f t="shared" si="2"/>
        <v>14.518344671</v>
      </c>
      <c r="M50" s="6">
        <f t="shared" si="3"/>
        <v>0.2694104310000007</v>
      </c>
      <c r="N50" s="7">
        <f t="shared" si="4"/>
        <v>222.70852608524217</v>
      </c>
      <c r="O50" s="5">
        <v>14.518344671</v>
      </c>
    </row>
    <row r="51" spans="9:15" ht="12.75">
      <c r="I51">
        <v>49</v>
      </c>
      <c r="J51">
        <f t="shared" si="0"/>
        <v>17</v>
      </c>
      <c r="K51">
        <f t="shared" si="1"/>
        <v>1</v>
      </c>
      <c r="L51" s="6">
        <f t="shared" si="2"/>
        <v>14.787755102</v>
      </c>
      <c r="M51" s="6">
        <f t="shared" si="3"/>
        <v>0.2602040809999995</v>
      </c>
      <c r="N51" s="7">
        <f t="shared" si="4"/>
        <v>230.588235854764</v>
      </c>
      <c r="O51" s="5">
        <v>14.787755102</v>
      </c>
    </row>
    <row r="52" spans="9:15" ht="12.75">
      <c r="I52">
        <v>50</v>
      </c>
      <c r="J52">
        <f t="shared" si="0"/>
        <v>17</v>
      </c>
      <c r="K52">
        <f t="shared" si="1"/>
        <v>2</v>
      </c>
      <c r="L52" s="6">
        <f t="shared" si="2"/>
        <v>15.047959183</v>
      </c>
      <c r="M52" s="6">
        <f t="shared" si="3"/>
        <v>0.3000000000000007</v>
      </c>
      <c r="N52" s="7">
        <f t="shared" si="4"/>
        <v>199.99999999999952</v>
      </c>
      <c r="O52" s="5">
        <v>15.047959183</v>
      </c>
    </row>
    <row r="53" spans="9:15" ht="12.75">
      <c r="I53">
        <v>51</v>
      </c>
      <c r="J53">
        <f t="shared" si="0"/>
        <v>17</v>
      </c>
      <c r="K53">
        <f t="shared" si="1"/>
        <v>3</v>
      </c>
      <c r="L53" s="6">
        <f t="shared" si="2"/>
        <v>15.347959183</v>
      </c>
      <c r="M53" s="6">
        <f t="shared" si="3"/>
        <v>0.27999999999999936</v>
      </c>
      <c r="N53" s="7">
        <f t="shared" si="4"/>
        <v>214.2857142857148</v>
      </c>
      <c r="O53" s="5">
        <v>15.347959183</v>
      </c>
    </row>
    <row r="54" spans="9:15" ht="12.75">
      <c r="I54">
        <v>52</v>
      </c>
      <c r="J54">
        <f t="shared" si="0"/>
        <v>18</v>
      </c>
      <c r="K54">
        <f t="shared" si="1"/>
        <v>1</v>
      </c>
      <c r="L54" s="6">
        <f t="shared" si="2"/>
        <v>15.627959183</v>
      </c>
      <c r="M54" s="6">
        <f t="shared" si="3"/>
        <v>0.3200000000000003</v>
      </c>
      <c r="N54" s="7">
        <f t="shared" si="4"/>
        <v>187.49999999999983</v>
      </c>
      <c r="O54" s="5">
        <v>15.627959183</v>
      </c>
    </row>
    <row r="55" spans="9:15" ht="12.75">
      <c r="I55">
        <v>53</v>
      </c>
      <c r="J55">
        <f t="shared" si="0"/>
        <v>18</v>
      </c>
      <c r="K55">
        <f t="shared" si="1"/>
        <v>2</v>
      </c>
      <c r="L55" s="6">
        <f t="shared" si="2"/>
        <v>15.947959183</v>
      </c>
      <c r="M55" s="6">
        <f t="shared" si="3"/>
        <v>0.2599999999999998</v>
      </c>
      <c r="N55" s="7">
        <f t="shared" si="4"/>
        <v>230.76923076923097</v>
      </c>
      <c r="O55" s="5">
        <v>15.947959183</v>
      </c>
    </row>
    <row r="56" spans="9:15" ht="12.75">
      <c r="I56">
        <v>54</v>
      </c>
      <c r="J56">
        <f t="shared" si="0"/>
        <v>18</v>
      </c>
      <c r="K56">
        <f t="shared" si="1"/>
        <v>3</v>
      </c>
      <c r="L56" s="6">
        <f t="shared" si="2"/>
        <v>16.207959183</v>
      </c>
      <c r="M56" s="6">
        <f t="shared" si="3"/>
        <v>0.23999999999999844</v>
      </c>
      <c r="N56" s="7">
        <f t="shared" si="4"/>
        <v>250.00000000000162</v>
      </c>
      <c r="O56" s="5">
        <v>16.207959183</v>
      </c>
    </row>
    <row r="57" spans="9:15" ht="12.75">
      <c r="I57">
        <v>55</v>
      </c>
      <c r="J57">
        <f t="shared" si="0"/>
        <v>19</v>
      </c>
      <c r="K57">
        <f t="shared" si="1"/>
        <v>1</v>
      </c>
      <c r="L57" s="6">
        <f t="shared" si="2"/>
        <v>16.447959183</v>
      </c>
      <c r="M57" s="6">
        <f t="shared" si="3"/>
        <v>0.28000000000000114</v>
      </c>
      <c r="N57" s="7">
        <f t="shared" si="4"/>
        <v>214.28571428571342</v>
      </c>
      <c r="O57" s="5">
        <v>16.447959183</v>
      </c>
    </row>
    <row r="58" spans="9:15" ht="12.75">
      <c r="I58">
        <v>56</v>
      </c>
      <c r="J58">
        <f t="shared" si="0"/>
        <v>19</v>
      </c>
      <c r="K58">
        <f t="shared" si="1"/>
        <v>2</v>
      </c>
      <c r="L58" s="6">
        <f t="shared" si="2"/>
        <v>16.727959183</v>
      </c>
      <c r="M58" s="6">
        <f t="shared" si="3"/>
        <v>0.3000000000000007</v>
      </c>
      <c r="N58" s="7">
        <f t="shared" si="4"/>
        <v>199.99999999999952</v>
      </c>
      <c r="O58" s="5">
        <v>16.727959183</v>
      </c>
    </row>
    <row r="59" spans="9:15" ht="12.75">
      <c r="I59">
        <v>57</v>
      </c>
      <c r="J59">
        <f t="shared" si="0"/>
        <v>19</v>
      </c>
      <c r="K59">
        <f t="shared" si="1"/>
        <v>3</v>
      </c>
      <c r="L59" s="6">
        <f t="shared" si="2"/>
        <v>17.027959183</v>
      </c>
      <c r="M59" s="6">
        <f t="shared" si="3"/>
        <v>0.26000000000000156</v>
      </c>
      <c r="N59" s="7">
        <f t="shared" si="4"/>
        <v>230.76923076922938</v>
      </c>
      <c r="O59" s="5">
        <v>17.027959183</v>
      </c>
    </row>
    <row r="60" spans="9:15" ht="12.75">
      <c r="I60">
        <v>58</v>
      </c>
      <c r="J60">
        <f t="shared" si="0"/>
        <v>20</v>
      </c>
      <c r="K60">
        <f t="shared" si="1"/>
        <v>1</v>
      </c>
      <c r="L60" s="6">
        <f t="shared" si="2"/>
        <v>17.287959183</v>
      </c>
      <c r="M60" s="6">
        <f t="shared" si="3"/>
        <v>0.2699999999999996</v>
      </c>
      <c r="N60" s="7">
        <f t="shared" si="4"/>
        <v>222.22222222222257</v>
      </c>
      <c r="O60" s="5">
        <v>17.287959183</v>
      </c>
    </row>
    <row r="61" spans="9:15" ht="12.75">
      <c r="I61">
        <v>59</v>
      </c>
      <c r="J61">
        <f t="shared" si="0"/>
        <v>20</v>
      </c>
      <c r="K61">
        <f t="shared" si="1"/>
        <v>2</v>
      </c>
      <c r="L61" s="6">
        <f t="shared" si="2"/>
        <v>17.557959183</v>
      </c>
      <c r="M61" s="6">
        <f t="shared" si="3"/>
        <v>0.3200000000000003</v>
      </c>
      <c r="N61" s="7">
        <f t="shared" si="4"/>
        <v>187.49999999999983</v>
      </c>
      <c r="O61" s="5">
        <v>17.557959183</v>
      </c>
    </row>
    <row r="62" spans="9:15" ht="12.75">
      <c r="I62">
        <v>60</v>
      </c>
      <c r="J62">
        <f t="shared" si="0"/>
        <v>20</v>
      </c>
      <c r="K62">
        <f t="shared" si="1"/>
        <v>3</v>
      </c>
      <c r="L62" s="6">
        <f t="shared" si="2"/>
        <v>17.877959183</v>
      </c>
      <c r="M62" s="6">
        <f t="shared" si="3"/>
        <v>0.2799999999999976</v>
      </c>
      <c r="N62" s="7">
        <f t="shared" si="4"/>
        <v>214.28571428571613</v>
      </c>
      <c r="O62" s="5">
        <v>17.877959183</v>
      </c>
    </row>
    <row r="63" spans="9:15" ht="12.75">
      <c r="I63">
        <v>61</v>
      </c>
      <c r="J63">
        <f t="shared" si="0"/>
        <v>21</v>
      </c>
      <c r="K63">
        <f t="shared" si="1"/>
        <v>1</v>
      </c>
      <c r="L63" s="6">
        <f t="shared" si="2"/>
        <v>18.157959183</v>
      </c>
      <c r="M63" s="6">
        <f t="shared" si="3"/>
        <v>0.2699999999999996</v>
      </c>
      <c r="N63" s="7">
        <f t="shared" si="4"/>
        <v>222.22222222222257</v>
      </c>
      <c r="O63" s="5">
        <v>18.157959183</v>
      </c>
    </row>
    <row r="64" spans="9:15" ht="12.75">
      <c r="I64">
        <v>62</v>
      </c>
      <c r="J64">
        <f t="shared" si="0"/>
        <v>21</v>
      </c>
      <c r="K64">
        <f t="shared" si="1"/>
        <v>2</v>
      </c>
      <c r="L64" s="6">
        <f t="shared" si="2"/>
        <v>18.427959183</v>
      </c>
      <c r="M64" s="6">
        <f t="shared" si="3"/>
        <v>0.2699999999999996</v>
      </c>
      <c r="N64" s="7">
        <f t="shared" si="4"/>
        <v>222.22222222222257</v>
      </c>
      <c r="O64" s="5">
        <v>18.427959183</v>
      </c>
    </row>
    <row r="65" spans="9:15" ht="12.75">
      <c r="I65">
        <v>63</v>
      </c>
      <c r="J65">
        <f t="shared" si="0"/>
        <v>21</v>
      </c>
      <c r="K65">
        <f t="shared" si="1"/>
        <v>3</v>
      </c>
      <c r="L65" s="6">
        <f t="shared" si="2"/>
        <v>18.697959183</v>
      </c>
      <c r="M65" s="6">
        <f t="shared" si="3"/>
        <v>0.22000000000000242</v>
      </c>
      <c r="N65" s="7">
        <f t="shared" si="4"/>
        <v>272.72727272726974</v>
      </c>
      <c r="O65" s="5">
        <v>18.697959183</v>
      </c>
    </row>
    <row r="66" spans="9:15" ht="12.75">
      <c r="I66">
        <v>64</v>
      </c>
      <c r="J66">
        <f aca="true" t="shared" si="5" ref="J66:J129">INT((I66-1)/3)+1</f>
        <v>22</v>
      </c>
      <c r="K66">
        <f aca="true" t="shared" si="6" ref="K66:K129">MOD(I66-1+12,3)+1</f>
        <v>1</v>
      </c>
      <c r="L66" s="6">
        <f aca="true" t="shared" si="7" ref="L66:L129">O66</f>
        <v>18.917959183</v>
      </c>
      <c r="M66" s="6">
        <f aca="true" t="shared" si="8" ref="M66:M129">L67-L66</f>
        <v>0.35999999999999943</v>
      </c>
      <c r="N66" s="7">
        <f aca="true" t="shared" si="9" ref="N66:N129">60/M66</f>
        <v>166.66666666666694</v>
      </c>
      <c r="O66" s="5">
        <v>18.917959183</v>
      </c>
    </row>
    <row r="67" spans="9:15" ht="12.75">
      <c r="I67">
        <v>65</v>
      </c>
      <c r="J67">
        <f t="shared" si="5"/>
        <v>22</v>
      </c>
      <c r="K67">
        <f t="shared" si="6"/>
        <v>2</v>
      </c>
      <c r="L67" s="6">
        <f t="shared" si="7"/>
        <v>19.277959183</v>
      </c>
      <c r="M67" s="6">
        <f t="shared" si="8"/>
        <v>0.28000000000000114</v>
      </c>
      <c r="N67" s="7">
        <f t="shared" si="9"/>
        <v>214.28571428571342</v>
      </c>
      <c r="O67" s="5">
        <v>19.277959183</v>
      </c>
    </row>
    <row r="68" spans="9:15" ht="12.75">
      <c r="I68">
        <v>66</v>
      </c>
      <c r="J68">
        <f t="shared" si="5"/>
        <v>22</v>
      </c>
      <c r="K68">
        <f t="shared" si="6"/>
        <v>3</v>
      </c>
      <c r="L68" s="6">
        <f t="shared" si="7"/>
        <v>19.557959183</v>
      </c>
      <c r="M68" s="6">
        <f t="shared" si="8"/>
        <v>0.25</v>
      </c>
      <c r="N68" s="7">
        <f t="shared" si="9"/>
        <v>240</v>
      </c>
      <c r="O68" s="5">
        <v>19.557959183</v>
      </c>
    </row>
    <row r="69" spans="9:15" ht="12.75">
      <c r="I69">
        <v>67</v>
      </c>
      <c r="J69">
        <f t="shared" si="5"/>
        <v>23</v>
      </c>
      <c r="K69">
        <f t="shared" si="6"/>
        <v>1</v>
      </c>
      <c r="L69" s="6">
        <f t="shared" si="7"/>
        <v>19.807959183</v>
      </c>
      <c r="M69" s="6">
        <f t="shared" si="8"/>
        <v>0.21999999999999886</v>
      </c>
      <c r="N69" s="7">
        <f t="shared" si="9"/>
        <v>272.7272727272741</v>
      </c>
      <c r="O69" s="5">
        <v>19.807959183</v>
      </c>
    </row>
    <row r="70" spans="9:15" ht="12.75">
      <c r="I70">
        <v>68</v>
      </c>
      <c r="J70">
        <f t="shared" si="5"/>
        <v>23</v>
      </c>
      <c r="K70">
        <f t="shared" si="6"/>
        <v>2</v>
      </c>
      <c r="L70" s="6">
        <f t="shared" si="7"/>
        <v>20.027959183</v>
      </c>
      <c r="M70" s="6">
        <f t="shared" si="8"/>
        <v>0.2863038549999999</v>
      </c>
      <c r="N70" s="7">
        <f t="shared" si="9"/>
        <v>209.56755891393786</v>
      </c>
      <c r="O70" s="5">
        <v>20.027959183</v>
      </c>
    </row>
    <row r="71" spans="9:15" ht="12.75">
      <c r="I71">
        <v>69</v>
      </c>
      <c r="J71">
        <f t="shared" si="5"/>
        <v>23</v>
      </c>
      <c r="K71">
        <f t="shared" si="6"/>
        <v>3</v>
      </c>
      <c r="L71" s="6">
        <f t="shared" si="7"/>
        <v>20.314263038</v>
      </c>
      <c r="M71" s="6">
        <f t="shared" si="8"/>
        <v>0.2636961450000008</v>
      </c>
      <c r="N71" s="7">
        <f t="shared" si="9"/>
        <v>227.53461185410887</v>
      </c>
      <c r="O71" s="5">
        <v>20.314263038</v>
      </c>
    </row>
    <row r="72" spans="9:15" ht="12.75">
      <c r="I72">
        <v>70</v>
      </c>
      <c r="J72">
        <f t="shared" si="5"/>
        <v>24</v>
      </c>
      <c r="K72">
        <f t="shared" si="6"/>
        <v>1</v>
      </c>
      <c r="L72" s="6">
        <f t="shared" si="7"/>
        <v>20.577959183</v>
      </c>
      <c r="M72" s="6">
        <f t="shared" si="8"/>
        <v>0.2526530610000002</v>
      </c>
      <c r="N72" s="7">
        <f t="shared" si="9"/>
        <v>237.4798063499415</v>
      </c>
      <c r="O72" s="5">
        <v>20.577959183</v>
      </c>
    </row>
    <row r="73" spans="9:15" ht="12.75">
      <c r="I73">
        <v>71</v>
      </c>
      <c r="J73">
        <f t="shared" si="5"/>
        <v>24</v>
      </c>
      <c r="K73">
        <f t="shared" si="6"/>
        <v>2</v>
      </c>
      <c r="L73" s="6">
        <f t="shared" si="7"/>
        <v>20.830612244</v>
      </c>
      <c r="M73" s="6">
        <f t="shared" si="8"/>
        <v>0.42734693899999954</v>
      </c>
      <c r="N73" s="7">
        <f t="shared" si="9"/>
        <v>140.40114605805113</v>
      </c>
      <c r="O73" s="5">
        <v>20.830612244</v>
      </c>
    </row>
    <row r="74" spans="9:15" ht="12.75">
      <c r="I74">
        <v>72</v>
      </c>
      <c r="J74">
        <f t="shared" si="5"/>
        <v>24</v>
      </c>
      <c r="K74">
        <f t="shared" si="6"/>
        <v>3</v>
      </c>
      <c r="L74" s="6">
        <f t="shared" si="7"/>
        <v>21.257959183</v>
      </c>
      <c r="M74" s="6">
        <f t="shared" si="8"/>
        <v>0.3175510209999999</v>
      </c>
      <c r="N74" s="7">
        <f t="shared" si="9"/>
        <v>188.94601507201585</v>
      </c>
      <c r="O74" s="5">
        <v>21.257959183</v>
      </c>
    </row>
    <row r="75" spans="9:15" ht="12.75">
      <c r="I75">
        <v>73</v>
      </c>
      <c r="J75">
        <f t="shared" si="5"/>
        <v>25</v>
      </c>
      <c r="K75">
        <f t="shared" si="6"/>
        <v>1</v>
      </c>
      <c r="L75" s="6">
        <f t="shared" si="7"/>
        <v>21.575510204</v>
      </c>
      <c r="M75" s="6">
        <f t="shared" si="8"/>
        <v>0.310181404999998</v>
      </c>
      <c r="N75" s="7">
        <f t="shared" si="9"/>
        <v>193.43519318961233</v>
      </c>
      <c r="O75" s="5">
        <v>21.575510204</v>
      </c>
    </row>
    <row r="76" spans="9:15" ht="12.75">
      <c r="I76">
        <v>74</v>
      </c>
      <c r="J76">
        <f t="shared" si="5"/>
        <v>25</v>
      </c>
      <c r="K76">
        <f t="shared" si="6"/>
        <v>2</v>
      </c>
      <c r="L76" s="6">
        <f t="shared" si="7"/>
        <v>21.885691609</v>
      </c>
      <c r="M76" s="6">
        <f t="shared" si="8"/>
        <v>0.2722675740000007</v>
      </c>
      <c r="N76" s="7">
        <f t="shared" si="9"/>
        <v>220.37144974156874</v>
      </c>
      <c r="O76" s="5">
        <v>21.885691609</v>
      </c>
    </row>
    <row r="77" spans="9:15" ht="12.75">
      <c r="I77">
        <v>75</v>
      </c>
      <c r="J77">
        <f t="shared" si="5"/>
        <v>25</v>
      </c>
      <c r="K77">
        <f t="shared" si="6"/>
        <v>3</v>
      </c>
      <c r="L77" s="6">
        <f t="shared" si="7"/>
        <v>22.157959183</v>
      </c>
      <c r="M77" s="6">
        <f t="shared" si="8"/>
        <v>0.3100000000000023</v>
      </c>
      <c r="N77" s="7">
        <f t="shared" si="9"/>
        <v>193.54838709677279</v>
      </c>
      <c r="O77" s="5">
        <v>22.157959183</v>
      </c>
    </row>
    <row r="78" spans="9:15" ht="12.75">
      <c r="I78">
        <v>76</v>
      </c>
      <c r="J78">
        <f t="shared" si="5"/>
        <v>26</v>
      </c>
      <c r="K78">
        <f t="shared" si="6"/>
        <v>1</v>
      </c>
      <c r="L78" s="6">
        <f t="shared" si="7"/>
        <v>22.467959183</v>
      </c>
      <c r="M78" s="6">
        <f t="shared" si="8"/>
        <v>0.28999999999999915</v>
      </c>
      <c r="N78" s="7">
        <f t="shared" si="9"/>
        <v>206.89655172413853</v>
      </c>
      <c r="O78" s="5">
        <v>22.467959183</v>
      </c>
    </row>
    <row r="79" spans="9:15" ht="12.75">
      <c r="I79">
        <v>77</v>
      </c>
      <c r="J79">
        <f t="shared" si="5"/>
        <v>26</v>
      </c>
      <c r="K79">
        <f t="shared" si="6"/>
        <v>2</v>
      </c>
      <c r="L79" s="6">
        <f t="shared" si="7"/>
        <v>22.757959183</v>
      </c>
      <c r="M79" s="6">
        <f t="shared" si="8"/>
        <v>0.28000000000000114</v>
      </c>
      <c r="N79" s="7">
        <f t="shared" si="9"/>
        <v>214.28571428571342</v>
      </c>
      <c r="O79" s="5">
        <v>22.757959183</v>
      </c>
    </row>
    <row r="80" spans="9:15" ht="12.75">
      <c r="I80">
        <v>78</v>
      </c>
      <c r="J80">
        <f t="shared" si="5"/>
        <v>26</v>
      </c>
      <c r="K80">
        <f t="shared" si="6"/>
        <v>3</v>
      </c>
      <c r="L80" s="6">
        <f t="shared" si="7"/>
        <v>23.037959183</v>
      </c>
      <c r="M80" s="6">
        <f t="shared" si="8"/>
        <v>0.23142857199999867</v>
      </c>
      <c r="N80" s="7">
        <f t="shared" si="9"/>
        <v>259.25925861911446</v>
      </c>
      <c r="O80" s="5">
        <v>23.037959183</v>
      </c>
    </row>
    <row r="81" spans="9:15" ht="12.75">
      <c r="I81">
        <v>79</v>
      </c>
      <c r="J81">
        <f t="shared" si="5"/>
        <v>27</v>
      </c>
      <c r="K81">
        <f t="shared" si="6"/>
        <v>1</v>
      </c>
      <c r="L81" s="6">
        <f t="shared" si="7"/>
        <v>23.269387755</v>
      </c>
      <c r="M81" s="6">
        <f t="shared" si="8"/>
        <v>0.28163265299999907</v>
      </c>
      <c r="N81" s="7">
        <f t="shared" si="9"/>
        <v>213.04347830718407</v>
      </c>
      <c r="O81" s="5">
        <v>23.269387755</v>
      </c>
    </row>
    <row r="82" spans="9:15" ht="12.75">
      <c r="I82">
        <v>80</v>
      </c>
      <c r="J82">
        <f t="shared" si="5"/>
        <v>27</v>
      </c>
      <c r="K82">
        <f t="shared" si="6"/>
        <v>2</v>
      </c>
      <c r="L82" s="6">
        <f t="shared" si="7"/>
        <v>23.551020408</v>
      </c>
      <c r="M82" s="6">
        <f t="shared" si="8"/>
        <v>0.3569387749999997</v>
      </c>
      <c r="N82" s="7">
        <f t="shared" si="9"/>
        <v>168.09605512878238</v>
      </c>
      <c r="O82" s="5">
        <v>23.551020408</v>
      </c>
    </row>
    <row r="83" spans="9:15" ht="12.75">
      <c r="I83">
        <v>81</v>
      </c>
      <c r="J83">
        <f t="shared" si="5"/>
        <v>27</v>
      </c>
      <c r="K83">
        <f t="shared" si="6"/>
        <v>3</v>
      </c>
      <c r="L83" s="6">
        <f t="shared" si="7"/>
        <v>23.907959183</v>
      </c>
      <c r="M83" s="6">
        <f t="shared" si="8"/>
        <v>0.23000000000000043</v>
      </c>
      <c r="N83" s="7">
        <f t="shared" si="9"/>
        <v>260.8695652173908</v>
      </c>
      <c r="O83" s="5">
        <v>23.907959183</v>
      </c>
    </row>
    <row r="84" spans="9:15" ht="12.75">
      <c r="I84">
        <v>82</v>
      </c>
      <c r="J84">
        <f t="shared" si="5"/>
        <v>28</v>
      </c>
      <c r="K84">
        <f t="shared" si="6"/>
        <v>1</v>
      </c>
      <c r="L84" s="6">
        <f t="shared" si="7"/>
        <v>24.137959183</v>
      </c>
      <c r="M84" s="6">
        <f t="shared" si="8"/>
        <v>0.3000000000000007</v>
      </c>
      <c r="N84" s="7">
        <f t="shared" si="9"/>
        <v>199.99999999999952</v>
      </c>
      <c r="O84" s="5">
        <v>24.137959183</v>
      </c>
    </row>
    <row r="85" spans="9:15" ht="12.75">
      <c r="I85">
        <v>83</v>
      </c>
      <c r="J85">
        <f t="shared" si="5"/>
        <v>28</v>
      </c>
      <c r="K85">
        <f t="shared" si="6"/>
        <v>2</v>
      </c>
      <c r="L85" s="6">
        <f t="shared" si="7"/>
        <v>24.437959183</v>
      </c>
      <c r="M85" s="6">
        <f t="shared" si="8"/>
        <v>0.3253061230000007</v>
      </c>
      <c r="N85" s="7">
        <f t="shared" si="9"/>
        <v>184.4416558983732</v>
      </c>
      <c r="O85" s="5">
        <v>24.437959183</v>
      </c>
    </row>
    <row r="86" spans="9:15" ht="12.75">
      <c r="I86">
        <v>84</v>
      </c>
      <c r="J86">
        <f t="shared" si="5"/>
        <v>28</v>
      </c>
      <c r="K86">
        <f t="shared" si="6"/>
        <v>3</v>
      </c>
      <c r="L86" s="6">
        <f t="shared" si="7"/>
        <v>24.763265306</v>
      </c>
      <c r="M86" s="6">
        <f t="shared" si="8"/>
        <v>0.26120181399999964</v>
      </c>
      <c r="N86" s="7">
        <f t="shared" si="9"/>
        <v>229.7074399337827</v>
      </c>
      <c r="O86" s="5">
        <v>24.763265306</v>
      </c>
    </row>
    <row r="87" spans="9:15" ht="12.75">
      <c r="I87">
        <v>85</v>
      </c>
      <c r="J87">
        <f t="shared" si="5"/>
        <v>29</v>
      </c>
      <c r="K87">
        <f t="shared" si="6"/>
        <v>1</v>
      </c>
      <c r="L87" s="6">
        <f t="shared" si="7"/>
        <v>25.02446712</v>
      </c>
      <c r="M87" s="6">
        <f t="shared" si="8"/>
        <v>0.28163265299999907</v>
      </c>
      <c r="N87" s="7">
        <f t="shared" si="9"/>
        <v>213.04347830718407</v>
      </c>
      <c r="O87" s="5">
        <v>25.02446712</v>
      </c>
    </row>
    <row r="88" spans="9:15" ht="12.75">
      <c r="I88">
        <v>86</v>
      </c>
      <c r="J88">
        <f t="shared" si="5"/>
        <v>29</v>
      </c>
      <c r="K88">
        <f t="shared" si="6"/>
        <v>2</v>
      </c>
      <c r="L88" s="6">
        <f t="shared" si="7"/>
        <v>25.306099773</v>
      </c>
      <c r="M88" s="6">
        <f t="shared" si="8"/>
        <v>0.27185941000000113</v>
      </c>
      <c r="N88" s="7">
        <f t="shared" si="9"/>
        <v>220.702310801012</v>
      </c>
      <c r="O88" s="5">
        <v>25.306099773</v>
      </c>
    </row>
    <row r="89" spans="9:15" ht="12.75">
      <c r="I89">
        <v>87</v>
      </c>
      <c r="J89">
        <f t="shared" si="5"/>
        <v>29</v>
      </c>
      <c r="K89">
        <f t="shared" si="6"/>
        <v>3</v>
      </c>
      <c r="L89" s="6">
        <f t="shared" si="7"/>
        <v>25.577959183</v>
      </c>
      <c r="M89" s="6">
        <f t="shared" si="8"/>
        <v>0.2097959189999976</v>
      </c>
      <c r="N89" s="7">
        <f t="shared" si="9"/>
        <v>285.9922170364081</v>
      </c>
      <c r="O89" s="5">
        <v>25.577959183</v>
      </c>
    </row>
    <row r="90" spans="9:15" ht="12.75">
      <c r="I90">
        <v>88</v>
      </c>
      <c r="J90">
        <f t="shared" si="5"/>
        <v>30</v>
      </c>
      <c r="K90">
        <f t="shared" si="6"/>
        <v>1</v>
      </c>
      <c r="L90" s="6">
        <f t="shared" si="7"/>
        <v>25.787755102</v>
      </c>
      <c r="M90" s="6">
        <f t="shared" si="8"/>
        <v>0.4002040810000018</v>
      </c>
      <c r="N90" s="7">
        <f t="shared" si="9"/>
        <v>149.92350865107676</v>
      </c>
      <c r="O90" s="5">
        <v>25.787755102</v>
      </c>
    </row>
    <row r="91" spans="9:15" ht="12.75">
      <c r="I91">
        <v>89</v>
      </c>
      <c r="J91">
        <f t="shared" si="5"/>
        <v>30</v>
      </c>
      <c r="K91">
        <f t="shared" si="6"/>
        <v>2</v>
      </c>
      <c r="L91" s="6">
        <f t="shared" si="7"/>
        <v>26.187959183</v>
      </c>
      <c r="M91" s="6">
        <f t="shared" si="8"/>
        <v>0.3099999999999987</v>
      </c>
      <c r="N91" s="7">
        <f t="shared" si="9"/>
        <v>193.548387096775</v>
      </c>
      <c r="O91" s="5">
        <v>26.187959183</v>
      </c>
    </row>
    <row r="92" spans="9:15" ht="12.75">
      <c r="I92">
        <v>90</v>
      </c>
      <c r="J92">
        <f t="shared" si="5"/>
        <v>30</v>
      </c>
      <c r="K92">
        <f t="shared" si="6"/>
        <v>3</v>
      </c>
      <c r="L92" s="6">
        <f t="shared" si="7"/>
        <v>26.497959183</v>
      </c>
      <c r="M92" s="6">
        <f t="shared" si="8"/>
        <v>0.24487528400000258</v>
      </c>
      <c r="N92" s="7">
        <f t="shared" si="9"/>
        <v>245.0226867322362</v>
      </c>
      <c r="O92" s="5">
        <v>26.497959183</v>
      </c>
    </row>
    <row r="93" spans="9:15" ht="12.75">
      <c r="I93">
        <v>91</v>
      </c>
      <c r="J93">
        <f t="shared" si="5"/>
        <v>31</v>
      </c>
      <c r="K93">
        <f t="shared" si="6"/>
        <v>1</v>
      </c>
      <c r="L93" s="6">
        <f t="shared" si="7"/>
        <v>26.742834467</v>
      </c>
      <c r="M93" s="6">
        <f t="shared" si="8"/>
        <v>0.26530612199999837</v>
      </c>
      <c r="N93" s="7">
        <f t="shared" si="9"/>
        <v>226.15384653656943</v>
      </c>
      <c r="O93" s="5">
        <v>26.742834467</v>
      </c>
    </row>
    <row r="94" spans="9:15" ht="12.75">
      <c r="I94">
        <v>92</v>
      </c>
      <c r="J94">
        <f t="shared" si="5"/>
        <v>31</v>
      </c>
      <c r="K94">
        <f t="shared" si="6"/>
        <v>2</v>
      </c>
      <c r="L94" s="6">
        <f t="shared" si="7"/>
        <v>27.008140589</v>
      </c>
      <c r="M94" s="6">
        <f t="shared" si="8"/>
        <v>0.3498185939999985</v>
      </c>
      <c r="N94" s="7">
        <f t="shared" si="9"/>
        <v>171.51746942302404</v>
      </c>
      <c r="O94" s="5">
        <v>27.008140589</v>
      </c>
    </row>
    <row r="95" spans="9:15" ht="12.75">
      <c r="I95">
        <v>93</v>
      </c>
      <c r="J95">
        <f t="shared" si="5"/>
        <v>31</v>
      </c>
      <c r="K95">
        <f t="shared" si="6"/>
        <v>3</v>
      </c>
      <c r="L95" s="6">
        <f t="shared" si="7"/>
        <v>27.357959183</v>
      </c>
      <c r="M95" s="6">
        <f t="shared" si="8"/>
        <v>0.4200000000000017</v>
      </c>
      <c r="N95" s="7">
        <f t="shared" si="9"/>
        <v>142.85714285714226</v>
      </c>
      <c r="O95" s="5">
        <v>27.357959183</v>
      </c>
    </row>
    <row r="96" spans="9:15" ht="12.75">
      <c r="I96">
        <v>94</v>
      </c>
      <c r="J96">
        <f t="shared" si="5"/>
        <v>32</v>
      </c>
      <c r="K96">
        <f t="shared" si="6"/>
        <v>1</v>
      </c>
      <c r="L96" s="6">
        <f t="shared" si="7"/>
        <v>27.777959183</v>
      </c>
      <c r="M96" s="6">
        <f t="shared" si="8"/>
        <v>0.3500000000000014</v>
      </c>
      <c r="N96" s="7">
        <f t="shared" si="9"/>
        <v>171.42857142857073</v>
      </c>
      <c r="O96" s="5">
        <v>27.777959183</v>
      </c>
    </row>
    <row r="97" spans="9:15" ht="12.75">
      <c r="I97">
        <v>95</v>
      </c>
      <c r="J97">
        <f t="shared" si="5"/>
        <v>32</v>
      </c>
      <c r="K97">
        <f t="shared" si="6"/>
        <v>2</v>
      </c>
      <c r="L97" s="6">
        <f t="shared" si="7"/>
        <v>28.127959183</v>
      </c>
      <c r="M97" s="6">
        <f t="shared" si="8"/>
        <v>0.35999999999999943</v>
      </c>
      <c r="N97" s="7">
        <f t="shared" si="9"/>
        <v>166.66666666666694</v>
      </c>
      <c r="O97" s="5">
        <v>28.127959183</v>
      </c>
    </row>
    <row r="98" spans="9:15" ht="12.75">
      <c r="I98">
        <v>96</v>
      </c>
      <c r="J98">
        <f t="shared" si="5"/>
        <v>32</v>
      </c>
      <c r="K98">
        <f t="shared" si="6"/>
        <v>3</v>
      </c>
      <c r="L98" s="6">
        <f t="shared" si="7"/>
        <v>28.487959183</v>
      </c>
      <c r="M98" s="6">
        <f t="shared" si="8"/>
        <v>0.33999999999999986</v>
      </c>
      <c r="N98" s="7">
        <f t="shared" si="9"/>
        <v>176.4705882352942</v>
      </c>
      <c r="O98" s="5">
        <v>28.487959183</v>
      </c>
    </row>
    <row r="99" spans="9:15" ht="12.75">
      <c r="I99">
        <v>97</v>
      </c>
      <c r="J99">
        <f t="shared" si="5"/>
        <v>33</v>
      </c>
      <c r="K99">
        <f t="shared" si="6"/>
        <v>1</v>
      </c>
      <c r="L99" s="6">
        <f t="shared" si="7"/>
        <v>28.827959183</v>
      </c>
      <c r="M99" s="6">
        <f t="shared" si="8"/>
        <v>0.2863038549999999</v>
      </c>
      <c r="N99" s="7">
        <f t="shared" si="9"/>
        <v>209.56755891393786</v>
      </c>
      <c r="O99" s="5">
        <v>28.827959183</v>
      </c>
    </row>
    <row r="100" spans="9:15" ht="12.75">
      <c r="I100">
        <v>98</v>
      </c>
      <c r="J100">
        <f t="shared" si="5"/>
        <v>33</v>
      </c>
      <c r="K100">
        <f t="shared" si="6"/>
        <v>2</v>
      </c>
      <c r="L100" s="6">
        <f t="shared" si="7"/>
        <v>29.114263038</v>
      </c>
      <c r="M100" s="6">
        <f t="shared" si="8"/>
        <v>0.27369614499999884</v>
      </c>
      <c r="N100" s="7">
        <f t="shared" si="9"/>
        <v>219.2212097104994</v>
      </c>
      <c r="O100" s="5">
        <v>29.114263038</v>
      </c>
    </row>
    <row r="101" spans="9:15" ht="12.75">
      <c r="I101">
        <v>99</v>
      </c>
      <c r="J101">
        <f t="shared" si="5"/>
        <v>33</v>
      </c>
      <c r="K101">
        <f t="shared" si="6"/>
        <v>3</v>
      </c>
      <c r="L101" s="6">
        <f t="shared" si="7"/>
        <v>29.387959183</v>
      </c>
      <c r="M101" s="6">
        <f t="shared" si="8"/>
        <v>0.23242630400000053</v>
      </c>
      <c r="N101" s="7">
        <f t="shared" si="9"/>
        <v>258.14634130223</v>
      </c>
      <c r="O101" s="5">
        <v>29.387959183</v>
      </c>
    </row>
    <row r="102" spans="9:15" ht="12.75">
      <c r="I102">
        <v>100</v>
      </c>
      <c r="J102">
        <f t="shared" si="5"/>
        <v>34</v>
      </c>
      <c r="K102">
        <f t="shared" si="6"/>
        <v>1</v>
      </c>
      <c r="L102" s="6">
        <f t="shared" si="7"/>
        <v>29.620385487</v>
      </c>
      <c r="M102" s="6">
        <f t="shared" si="8"/>
        <v>0.3675736960000009</v>
      </c>
      <c r="N102" s="7">
        <f t="shared" si="9"/>
        <v>163.23257255056643</v>
      </c>
      <c r="O102" s="5">
        <v>29.620385487</v>
      </c>
    </row>
    <row r="103" spans="9:15" ht="12.75">
      <c r="I103">
        <v>101</v>
      </c>
      <c r="J103">
        <f t="shared" si="5"/>
        <v>34</v>
      </c>
      <c r="K103">
        <f t="shared" si="6"/>
        <v>2</v>
      </c>
      <c r="L103" s="6">
        <f t="shared" si="7"/>
        <v>29.987959183</v>
      </c>
      <c r="M103" s="6">
        <f t="shared" si="8"/>
        <v>0.259999999999998</v>
      </c>
      <c r="N103" s="7">
        <f t="shared" si="9"/>
        <v>230.76923076923254</v>
      </c>
      <c r="O103" s="5">
        <v>29.987959183</v>
      </c>
    </row>
    <row r="104" spans="9:15" ht="12.75">
      <c r="I104">
        <v>102</v>
      </c>
      <c r="J104">
        <f t="shared" si="5"/>
        <v>34</v>
      </c>
      <c r="K104">
        <f t="shared" si="6"/>
        <v>3</v>
      </c>
      <c r="L104" s="6">
        <f t="shared" si="7"/>
        <v>30.247959183</v>
      </c>
      <c r="M104" s="6">
        <f t="shared" si="8"/>
        <v>0.25</v>
      </c>
      <c r="N104" s="7">
        <f t="shared" si="9"/>
        <v>240</v>
      </c>
      <c r="O104" s="5">
        <v>30.247959183</v>
      </c>
    </row>
    <row r="105" spans="9:15" ht="12.75">
      <c r="I105">
        <v>103</v>
      </c>
      <c r="J105">
        <f t="shared" si="5"/>
        <v>35</v>
      </c>
      <c r="K105">
        <f t="shared" si="6"/>
        <v>1</v>
      </c>
      <c r="L105" s="6">
        <f t="shared" si="7"/>
        <v>30.497959183</v>
      </c>
      <c r="M105" s="6">
        <f t="shared" si="8"/>
        <v>0.2699999999999996</v>
      </c>
      <c r="N105" s="7">
        <f t="shared" si="9"/>
        <v>222.22222222222257</v>
      </c>
      <c r="O105" s="5">
        <v>30.497959183</v>
      </c>
    </row>
    <row r="106" spans="9:15" ht="12.75">
      <c r="I106">
        <v>104</v>
      </c>
      <c r="J106">
        <f t="shared" si="5"/>
        <v>35</v>
      </c>
      <c r="K106">
        <f t="shared" si="6"/>
        <v>2</v>
      </c>
      <c r="L106" s="6">
        <f t="shared" si="7"/>
        <v>30.767959183</v>
      </c>
      <c r="M106" s="6">
        <f t="shared" si="8"/>
        <v>0.3100000000000023</v>
      </c>
      <c r="N106" s="7">
        <f t="shared" si="9"/>
        <v>193.54838709677279</v>
      </c>
      <c r="O106" s="5">
        <v>30.767959183</v>
      </c>
    </row>
    <row r="107" spans="9:15" ht="12.75">
      <c r="I107">
        <v>105</v>
      </c>
      <c r="J107">
        <f t="shared" si="5"/>
        <v>35</v>
      </c>
      <c r="K107">
        <f t="shared" si="6"/>
        <v>3</v>
      </c>
      <c r="L107" s="6">
        <f t="shared" si="7"/>
        <v>31.077959183</v>
      </c>
      <c r="M107" s="6">
        <f t="shared" si="8"/>
        <v>0.23999999999999844</v>
      </c>
      <c r="N107" s="7">
        <f t="shared" si="9"/>
        <v>250.00000000000162</v>
      </c>
      <c r="O107" s="5">
        <v>31.077959183</v>
      </c>
    </row>
    <row r="108" spans="9:15" ht="12.75">
      <c r="I108">
        <v>106</v>
      </c>
      <c r="J108">
        <f t="shared" si="5"/>
        <v>36</v>
      </c>
      <c r="K108">
        <f t="shared" si="6"/>
        <v>1</v>
      </c>
      <c r="L108" s="6">
        <f t="shared" si="7"/>
        <v>31.317959183</v>
      </c>
      <c r="M108" s="6">
        <f t="shared" si="8"/>
        <v>0.26000000000000156</v>
      </c>
      <c r="N108" s="7">
        <f t="shared" si="9"/>
        <v>230.76923076922938</v>
      </c>
      <c r="O108" s="5">
        <v>31.317959183</v>
      </c>
    </row>
    <row r="109" spans="9:15" ht="12.75">
      <c r="I109">
        <v>107</v>
      </c>
      <c r="J109">
        <f t="shared" si="5"/>
        <v>36</v>
      </c>
      <c r="K109">
        <f t="shared" si="6"/>
        <v>2</v>
      </c>
      <c r="L109" s="6">
        <f t="shared" si="7"/>
        <v>31.577959183</v>
      </c>
      <c r="M109" s="6">
        <f t="shared" si="8"/>
        <v>0.27918367399999866</v>
      </c>
      <c r="N109" s="7">
        <f t="shared" si="9"/>
        <v>214.9122802932964</v>
      </c>
      <c r="O109" s="5">
        <v>31.577959183</v>
      </c>
    </row>
    <row r="110" spans="9:15" ht="12.75">
      <c r="I110">
        <v>108</v>
      </c>
      <c r="J110">
        <f t="shared" si="5"/>
        <v>36</v>
      </c>
      <c r="K110">
        <f t="shared" si="6"/>
        <v>3</v>
      </c>
      <c r="L110" s="6">
        <f t="shared" si="7"/>
        <v>31.857142857</v>
      </c>
      <c r="M110" s="6">
        <f t="shared" si="8"/>
        <v>0.30201814000000127</v>
      </c>
      <c r="N110" s="7">
        <f t="shared" si="9"/>
        <v>198.66356371839038</v>
      </c>
      <c r="O110" s="5">
        <v>31.857142857</v>
      </c>
    </row>
    <row r="111" spans="9:15" ht="12.75">
      <c r="I111">
        <v>109</v>
      </c>
      <c r="J111">
        <f t="shared" si="5"/>
        <v>37</v>
      </c>
      <c r="K111">
        <f t="shared" si="6"/>
        <v>1</v>
      </c>
      <c r="L111" s="6">
        <f t="shared" si="7"/>
        <v>32.159160997</v>
      </c>
      <c r="M111" s="6">
        <f t="shared" si="8"/>
        <v>0.2612244899999965</v>
      </c>
      <c r="N111" s="7">
        <f t="shared" si="9"/>
        <v>229.68749982055974</v>
      </c>
      <c r="O111" s="5">
        <v>32.159160997</v>
      </c>
    </row>
    <row r="112" spans="9:15" ht="12.75">
      <c r="I112">
        <v>110</v>
      </c>
      <c r="J112">
        <f t="shared" si="5"/>
        <v>37</v>
      </c>
      <c r="K112">
        <f t="shared" si="6"/>
        <v>2</v>
      </c>
      <c r="L112" s="6">
        <f t="shared" si="7"/>
        <v>32.420385487</v>
      </c>
      <c r="M112" s="6">
        <f t="shared" si="8"/>
        <v>0.2693877550000039</v>
      </c>
      <c r="N112" s="7">
        <f t="shared" si="9"/>
        <v>222.7272728116359</v>
      </c>
      <c r="O112" s="5">
        <v>32.420385487</v>
      </c>
    </row>
    <row r="113" spans="9:15" ht="12.75">
      <c r="I113">
        <v>111</v>
      </c>
      <c r="J113">
        <f t="shared" si="5"/>
        <v>37</v>
      </c>
      <c r="K113">
        <f t="shared" si="6"/>
        <v>3</v>
      </c>
      <c r="L113" s="6">
        <f t="shared" si="7"/>
        <v>32.689773242</v>
      </c>
      <c r="M113" s="6">
        <f t="shared" si="8"/>
        <v>0.338185940999999</v>
      </c>
      <c r="N113" s="7">
        <f t="shared" si="9"/>
        <v>177.41719192283094</v>
      </c>
      <c r="O113" s="5">
        <v>32.689773242</v>
      </c>
    </row>
    <row r="114" spans="9:15" ht="12.75">
      <c r="I114">
        <v>112</v>
      </c>
      <c r="J114">
        <f t="shared" si="5"/>
        <v>38</v>
      </c>
      <c r="K114">
        <f t="shared" si="6"/>
        <v>1</v>
      </c>
      <c r="L114" s="6">
        <f t="shared" si="7"/>
        <v>33.027959183</v>
      </c>
      <c r="M114" s="6">
        <f t="shared" si="8"/>
        <v>0.3200000000000003</v>
      </c>
      <c r="N114" s="7">
        <f t="shared" si="9"/>
        <v>187.49999999999983</v>
      </c>
      <c r="O114" s="5">
        <v>33.027959183</v>
      </c>
    </row>
    <row r="115" spans="9:15" ht="12.75">
      <c r="I115">
        <v>113</v>
      </c>
      <c r="J115">
        <f t="shared" si="5"/>
        <v>38</v>
      </c>
      <c r="K115">
        <f t="shared" si="6"/>
        <v>2</v>
      </c>
      <c r="L115" s="6">
        <f t="shared" si="7"/>
        <v>33.347959183</v>
      </c>
      <c r="M115" s="6">
        <f t="shared" si="8"/>
        <v>0.24793650800000222</v>
      </c>
      <c r="N115" s="7">
        <f t="shared" si="9"/>
        <v>241.99743911856444</v>
      </c>
      <c r="O115" s="5">
        <v>33.347959183</v>
      </c>
    </row>
    <row r="116" spans="9:15" ht="12.75">
      <c r="I116">
        <v>114</v>
      </c>
      <c r="J116">
        <f t="shared" si="5"/>
        <v>38</v>
      </c>
      <c r="K116">
        <f t="shared" si="6"/>
        <v>3</v>
      </c>
      <c r="L116" s="6">
        <f t="shared" si="7"/>
        <v>33.595895691</v>
      </c>
      <c r="M116" s="6">
        <f t="shared" si="8"/>
        <v>0.24081632699999744</v>
      </c>
      <c r="N116" s="7">
        <f t="shared" si="9"/>
        <v>249.15254188724768</v>
      </c>
      <c r="O116" s="5">
        <v>33.595895691</v>
      </c>
    </row>
    <row r="117" spans="9:15" ht="12.75">
      <c r="I117">
        <v>115</v>
      </c>
      <c r="J117">
        <f t="shared" si="5"/>
        <v>39</v>
      </c>
      <c r="K117">
        <f t="shared" si="6"/>
        <v>1</v>
      </c>
      <c r="L117" s="6">
        <f t="shared" si="7"/>
        <v>33.836712018</v>
      </c>
      <c r="M117" s="6">
        <f t="shared" si="8"/>
        <v>0.2512471650000023</v>
      </c>
      <c r="N117" s="7">
        <f t="shared" si="9"/>
        <v>238.8086647664241</v>
      </c>
      <c r="O117" s="5">
        <v>33.836712018</v>
      </c>
    </row>
    <row r="118" spans="9:15" ht="12.75">
      <c r="I118">
        <v>116</v>
      </c>
      <c r="J118">
        <f t="shared" si="5"/>
        <v>39</v>
      </c>
      <c r="K118">
        <f t="shared" si="6"/>
        <v>2</v>
      </c>
      <c r="L118" s="6">
        <f t="shared" si="7"/>
        <v>34.087959183</v>
      </c>
      <c r="M118" s="6">
        <f t="shared" si="8"/>
        <v>0.28755102099999874</v>
      </c>
      <c r="N118" s="7">
        <f t="shared" si="9"/>
        <v>208.65862270751688</v>
      </c>
      <c r="O118" s="5">
        <v>34.087959183</v>
      </c>
    </row>
    <row r="119" spans="9:15" ht="12.75">
      <c r="I119">
        <v>117</v>
      </c>
      <c r="J119">
        <f t="shared" si="5"/>
        <v>39</v>
      </c>
      <c r="K119">
        <f t="shared" si="6"/>
        <v>3</v>
      </c>
      <c r="L119" s="6">
        <f t="shared" si="7"/>
        <v>34.375510204</v>
      </c>
      <c r="M119" s="6">
        <f t="shared" si="8"/>
        <v>0.37244897899999785</v>
      </c>
      <c r="N119" s="7">
        <f t="shared" si="9"/>
        <v>161.09589066694784</v>
      </c>
      <c r="O119" s="5">
        <v>34.375510204</v>
      </c>
    </row>
    <row r="120" spans="9:15" ht="12.75">
      <c r="I120">
        <v>118</v>
      </c>
      <c r="J120">
        <f t="shared" si="5"/>
        <v>40</v>
      </c>
      <c r="K120">
        <f t="shared" si="6"/>
        <v>1</v>
      </c>
      <c r="L120" s="6">
        <f t="shared" si="7"/>
        <v>34.747959183</v>
      </c>
      <c r="M120" s="6">
        <f t="shared" si="8"/>
        <v>0.28000000000000114</v>
      </c>
      <c r="N120" s="7">
        <f t="shared" si="9"/>
        <v>214.28571428571342</v>
      </c>
      <c r="O120" s="5">
        <v>34.747959183</v>
      </c>
    </row>
    <row r="121" spans="9:15" ht="12.75">
      <c r="I121">
        <v>119</v>
      </c>
      <c r="J121">
        <f t="shared" si="5"/>
        <v>40</v>
      </c>
      <c r="K121">
        <f t="shared" si="6"/>
        <v>2</v>
      </c>
      <c r="L121" s="6">
        <f t="shared" si="7"/>
        <v>35.027959183</v>
      </c>
      <c r="M121" s="6">
        <f t="shared" si="8"/>
        <v>0.4200000000000017</v>
      </c>
      <c r="N121" s="7">
        <f t="shared" si="9"/>
        <v>142.85714285714226</v>
      </c>
      <c r="O121" s="5">
        <v>35.027959183</v>
      </c>
    </row>
    <row r="122" spans="9:15" ht="12.75">
      <c r="I122">
        <v>120</v>
      </c>
      <c r="J122">
        <f t="shared" si="5"/>
        <v>40</v>
      </c>
      <c r="K122">
        <f t="shared" si="6"/>
        <v>3</v>
      </c>
      <c r="L122" s="6">
        <f t="shared" si="7"/>
        <v>35.447959183</v>
      </c>
      <c r="M122" s="6">
        <f t="shared" si="8"/>
        <v>0.3356916099999978</v>
      </c>
      <c r="N122" s="7">
        <f t="shared" si="9"/>
        <v>178.73547688606334</v>
      </c>
      <c r="O122" s="5">
        <v>35.447959183</v>
      </c>
    </row>
    <row r="123" spans="9:15" ht="12.75">
      <c r="I123">
        <v>121</v>
      </c>
      <c r="J123">
        <f t="shared" si="5"/>
        <v>41</v>
      </c>
      <c r="K123">
        <f t="shared" si="6"/>
        <v>1</v>
      </c>
      <c r="L123" s="6">
        <f t="shared" si="7"/>
        <v>35.783650793</v>
      </c>
      <c r="M123" s="6">
        <f t="shared" si="8"/>
        <v>0.2743083900000016</v>
      </c>
      <c r="N123" s="7">
        <f t="shared" si="9"/>
        <v>218.73191702229613</v>
      </c>
      <c r="O123" s="5">
        <v>35.783650793</v>
      </c>
    </row>
    <row r="124" spans="9:15" ht="12.75">
      <c r="I124">
        <v>122</v>
      </c>
      <c r="J124">
        <f t="shared" si="5"/>
        <v>41</v>
      </c>
      <c r="K124">
        <f t="shared" si="6"/>
        <v>2</v>
      </c>
      <c r="L124" s="6">
        <f t="shared" si="7"/>
        <v>36.057959183</v>
      </c>
      <c r="M124" s="6">
        <f t="shared" si="8"/>
        <v>0.28000000000000114</v>
      </c>
      <c r="N124" s="7">
        <f t="shared" si="9"/>
        <v>214.28571428571342</v>
      </c>
      <c r="O124" s="5">
        <v>36.057959183</v>
      </c>
    </row>
    <row r="125" spans="9:15" ht="12.75">
      <c r="I125">
        <v>123</v>
      </c>
      <c r="J125">
        <f t="shared" si="5"/>
        <v>41</v>
      </c>
      <c r="K125">
        <f t="shared" si="6"/>
        <v>3</v>
      </c>
      <c r="L125" s="6">
        <f t="shared" si="7"/>
        <v>36.337959183</v>
      </c>
      <c r="M125" s="6">
        <f t="shared" si="8"/>
        <v>0.24160997699999598</v>
      </c>
      <c r="N125" s="7">
        <f t="shared" si="9"/>
        <v>248.33411577205274</v>
      </c>
      <c r="O125" s="5">
        <v>36.337959183</v>
      </c>
    </row>
    <row r="126" spans="9:15" ht="12.75">
      <c r="I126">
        <v>124</v>
      </c>
      <c r="J126">
        <f t="shared" si="5"/>
        <v>42</v>
      </c>
      <c r="K126">
        <f t="shared" si="6"/>
        <v>1</v>
      </c>
      <c r="L126" s="6">
        <f t="shared" si="7"/>
        <v>36.57956916</v>
      </c>
      <c r="M126" s="6">
        <f t="shared" si="8"/>
        <v>0.3483900230000003</v>
      </c>
      <c r="N126" s="7">
        <f t="shared" si="9"/>
        <v>172.22077567933093</v>
      </c>
      <c r="O126" s="5">
        <v>36.57956916</v>
      </c>
    </row>
    <row r="127" spans="9:15" ht="12.75">
      <c r="I127">
        <v>125</v>
      </c>
      <c r="J127">
        <f t="shared" si="5"/>
        <v>42</v>
      </c>
      <c r="K127">
        <f t="shared" si="6"/>
        <v>2</v>
      </c>
      <c r="L127" s="6">
        <f t="shared" si="7"/>
        <v>36.927959183</v>
      </c>
      <c r="M127" s="6">
        <f t="shared" si="8"/>
        <v>0.3046938780000019</v>
      </c>
      <c r="N127" s="7">
        <f t="shared" si="9"/>
        <v>196.91895483374176</v>
      </c>
      <c r="O127" s="5">
        <v>36.927959183</v>
      </c>
    </row>
    <row r="128" spans="9:15" ht="12.75">
      <c r="I128">
        <v>126</v>
      </c>
      <c r="J128">
        <f t="shared" si="5"/>
        <v>42</v>
      </c>
      <c r="K128">
        <f t="shared" si="6"/>
        <v>3</v>
      </c>
      <c r="L128" s="6">
        <f t="shared" si="7"/>
        <v>37.232653061</v>
      </c>
      <c r="M128" s="6">
        <f t="shared" si="8"/>
        <v>0.25712018099999767</v>
      </c>
      <c r="N128" s="7">
        <f t="shared" si="9"/>
        <v>233.35391164803414</v>
      </c>
      <c r="O128" s="5">
        <v>37.232653061</v>
      </c>
    </row>
    <row r="129" spans="9:15" ht="12.75">
      <c r="I129">
        <v>127</v>
      </c>
      <c r="J129">
        <f t="shared" si="5"/>
        <v>43</v>
      </c>
      <c r="K129">
        <f t="shared" si="6"/>
        <v>1</v>
      </c>
      <c r="L129" s="6">
        <f t="shared" si="7"/>
        <v>37.489773242</v>
      </c>
      <c r="M129" s="6">
        <f t="shared" si="8"/>
        <v>0.28818594100000183</v>
      </c>
      <c r="N129" s="7">
        <f t="shared" si="9"/>
        <v>208.1989141864475</v>
      </c>
      <c r="O129" s="5">
        <v>37.489773242</v>
      </c>
    </row>
    <row r="130" spans="9:15" ht="12.75">
      <c r="I130">
        <v>128</v>
      </c>
      <c r="J130">
        <f aca="true" t="shared" si="10" ref="J130:J193">INT((I130-1)/3)+1</f>
        <v>43</v>
      </c>
      <c r="K130">
        <f aca="true" t="shared" si="11" ref="K130:K193">MOD(I130-1+12,3)+1</f>
        <v>2</v>
      </c>
      <c r="L130" s="6">
        <f aca="true" t="shared" si="12" ref="L130:L193">O130</f>
        <v>37.777959183</v>
      </c>
      <c r="M130" s="6">
        <f aca="true" t="shared" si="13" ref="M130:M193">L131-L130</f>
        <v>0.3485487530000029</v>
      </c>
      <c r="N130" s="7">
        <f aca="true" t="shared" si="14" ref="N130:N193">60/M130</f>
        <v>172.14234589443362</v>
      </c>
      <c r="O130" s="5">
        <v>37.777959183</v>
      </c>
    </row>
    <row r="131" spans="9:15" ht="12.75">
      <c r="I131">
        <v>129</v>
      </c>
      <c r="J131">
        <f t="shared" si="10"/>
        <v>43</v>
      </c>
      <c r="K131">
        <f t="shared" si="11"/>
        <v>3</v>
      </c>
      <c r="L131" s="6">
        <f t="shared" si="12"/>
        <v>38.126507936</v>
      </c>
      <c r="M131" s="6">
        <f t="shared" si="13"/>
        <v>0.26145124699999656</v>
      </c>
      <c r="N131" s="7">
        <f t="shared" si="14"/>
        <v>229.48829155900256</v>
      </c>
      <c r="O131" s="5">
        <v>38.126507936</v>
      </c>
    </row>
    <row r="132" spans="9:15" ht="12.75">
      <c r="I132">
        <v>130</v>
      </c>
      <c r="J132">
        <f t="shared" si="10"/>
        <v>44</v>
      </c>
      <c r="K132">
        <f t="shared" si="11"/>
        <v>1</v>
      </c>
      <c r="L132" s="6">
        <f t="shared" si="12"/>
        <v>38.387959183</v>
      </c>
      <c r="M132" s="6">
        <f t="shared" si="13"/>
        <v>0.3100000000000023</v>
      </c>
      <c r="N132" s="7">
        <f t="shared" si="14"/>
        <v>193.54838709677279</v>
      </c>
      <c r="O132" s="5">
        <v>38.387959183</v>
      </c>
    </row>
    <row r="133" spans="9:15" ht="12.75">
      <c r="I133">
        <v>131</v>
      </c>
      <c r="J133">
        <f t="shared" si="10"/>
        <v>44</v>
      </c>
      <c r="K133">
        <f t="shared" si="11"/>
        <v>2</v>
      </c>
      <c r="L133" s="6">
        <f t="shared" si="12"/>
        <v>38.697959183</v>
      </c>
      <c r="M133" s="6">
        <f t="shared" si="13"/>
        <v>0.3299999999999983</v>
      </c>
      <c r="N133" s="7">
        <f t="shared" si="14"/>
        <v>181.81818181818275</v>
      </c>
      <c r="O133" s="5">
        <v>38.697959183</v>
      </c>
    </row>
    <row r="134" spans="9:15" ht="12.75">
      <c r="I134">
        <v>132</v>
      </c>
      <c r="J134">
        <f t="shared" si="10"/>
        <v>44</v>
      </c>
      <c r="K134">
        <f t="shared" si="11"/>
        <v>3</v>
      </c>
      <c r="L134" s="6">
        <f t="shared" si="12"/>
        <v>39.027959183</v>
      </c>
      <c r="M134" s="6">
        <f t="shared" si="13"/>
        <v>0.26591836800000124</v>
      </c>
      <c r="N134" s="7">
        <f t="shared" si="14"/>
        <v>225.6331537052744</v>
      </c>
      <c r="O134" s="5">
        <v>39.027959183</v>
      </c>
    </row>
    <row r="135" spans="9:15" ht="12.75">
      <c r="I135">
        <v>133</v>
      </c>
      <c r="J135">
        <f t="shared" si="10"/>
        <v>45</v>
      </c>
      <c r="K135">
        <f t="shared" si="11"/>
        <v>1</v>
      </c>
      <c r="L135" s="6">
        <f t="shared" si="12"/>
        <v>39.293877551</v>
      </c>
      <c r="M135" s="6">
        <f t="shared" si="13"/>
        <v>0.2816326529999955</v>
      </c>
      <c r="N135" s="7">
        <f t="shared" si="14"/>
        <v>213.04347830718675</v>
      </c>
      <c r="O135" s="5">
        <v>39.293877551</v>
      </c>
    </row>
    <row r="136" spans="9:15" ht="12.75">
      <c r="I136">
        <v>134</v>
      </c>
      <c r="J136">
        <f t="shared" si="10"/>
        <v>45</v>
      </c>
      <c r="K136">
        <f t="shared" si="11"/>
        <v>2</v>
      </c>
      <c r="L136" s="6">
        <f t="shared" si="12"/>
        <v>39.575510204</v>
      </c>
      <c r="M136" s="6">
        <f t="shared" si="13"/>
        <v>0.2816326530000026</v>
      </c>
      <c r="N136" s="7">
        <f t="shared" si="14"/>
        <v>213.04347830718137</v>
      </c>
      <c r="O136" s="5">
        <v>39.575510204</v>
      </c>
    </row>
    <row r="137" spans="9:15" ht="12.75">
      <c r="I137">
        <v>135</v>
      </c>
      <c r="J137">
        <f t="shared" si="10"/>
        <v>45</v>
      </c>
      <c r="K137">
        <f t="shared" si="11"/>
        <v>3</v>
      </c>
      <c r="L137" s="6">
        <f t="shared" si="12"/>
        <v>39.857142857</v>
      </c>
      <c r="M137" s="6">
        <f t="shared" si="13"/>
        <v>0.25712018099999767</v>
      </c>
      <c r="N137" s="7">
        <f t="shared" si="14"/>
        <v>233.35391164803414</v>
      </c>
      <c r="O137" s="5">
        <v>39.857142857</v>
      </c>
    </row>
    <row r="138" spans="9:15" ht="12.75">
      <c r="I138">
        <v>136</v>
      </c>
      <c r="J138">
        <f t="shared" si="10"/>
        <v>46</v>
      </c>
      <c r="K138">
        <f t="shared" si="11"/>
        <v>1</v>
      </c>
      <c r="L138" s="6">
        <f t="shared" si="12"/>
        <v>40.114263038</v>
      </c>
      <c r="M138" s="6">
        <f t="shared" si="13"/>
        <v>0.41632653100000283</v>
      </c>
      <c r="N138" s="7">
        <f t="shared" si="14"/>
        <v>144.11764692459533</v>
      </c>
      <c r="O138" s="5">
        <v>40.114263038</v>
      </c>
    </row>
    <row r="139" spans="9:15" ht="12.75">
      <c r="I139">
        <v>137</v>
      </c>
      <c r="J139">
        <f t="shared" si="10"/>
        <v>46</v>
      </c>
      <c r="K139">
        <f t="shared" si="11"/>
        <v>2</v>
      </c>
      <c r="L139" s="6">
        <f t="shared" si="12"/>
        <v>40.530589569</v>
      </c>
      <c r="M139" s="6">
        <f t="shared" si="13"/>
        <v>0.28979591800000293</v>
      </c>
      <c r="N139" s="7">
        <f t="shared" si="14"/>
        <v>207.0422537835726</v>
      </c>
      <c r="O139" s="5">
        <v>40.530589569</v>
      </c>
    </row>
    <row r="140" spans="9:15" ht="12.75">
      <c r="I140">
        <v>138</v>
      </c>
      <c r="J140">
        <f t="shared" si="10"/>
        <v>46</v>
      </c>
      <c r="K140">
        <f t="shared" si="11"/>
        <v>3</v>
      </c>
      <c r="L140" s="6">
        <f t="shared" si="12"/>
        <v>40.820385487</v>
      </c>
      <c r="M140" s="6">
        <f t="shared" si="13"/>
        <v>0.25757369599999436</v>
      </c>
      <c r="N140" s="7">
        <f t="shared" si="14"/>
        <v>232.9430408918825</v>
      </c>
      <c r="O140" s="5">
        <v>40.820385487</v>
      </c>
    </row>
    <row r="141" spans="9:15" ht="12.75">
      <c r="I141">
        <v>139</v>
      </c>
      <c r="J141">
        <f t="shared" si="10"/>
        <v>47</v>
      </c>
      <c r="K141">
        <f t="shared" si="11"/>
        <v>1</v>
      </c>
      <c r="L141" s="6">
        <f t="shared" si="12"/>
        <v>41.077959183</v>
      </c>
      <c r="M141" s="6">
        <f t="shared" si="13"/>
        <v>0.2730612249999993</v>
      </c>
      <c r="N141" s="7">
        <f t="shared" si="14"/>
        <v>219.73094129347788</v>
      </c>
      <c r="O141" s="5">
        <v>41.077959183</v>
      </c>
    </row>
    <row r="142" spans="9:15" ht="12.75">
      <c r="I142">
        <v>140</v>
      </c>
      <c r="J142">
        <f t="shared" si="10"/>
        <v>47</v>
      </c>
      <c r="K142">
        <f t="shared" si="11"/>
        <v>2</v>
      </c>
      <c r="L142" s="6">
        <f t="shared" si="12"/>
        <v>41.351020408</v>
      </c>
      <c r="M142" s="6">
        <f t="shared" si="13"/>
        <v>0.4569387750000047</v>
      </c>
      <c r="N142" s="7">
        <f t="shared" si="14"/>
        <v>131.30862006622087</v>
      </c>
      <c r="O142" s="5">
        <v>41.351020408</v>
      </c>
    </row>
    <row r="143" spans="9:15" ht="12.75">
      <c r="I143">
        <v>141</v>
      </c>
      <c r="J143">
        <f t="shared" si="10"/>
        <v>47</v>
      </c>
      <c r="K143">
        <f t="shared" si="11"/>
        <v>3</v>
      </c>
      <c r="L143" s="6">
        <f t="shared" si="12"/>
        <v>41.807959183</v>
      </c>
      <c r="M143" s="6">
        <f t="shared" si="13"/>
        <v>0.490000000000002</v>
      </c>
      <c r="N143" s="7">
        <f t="shared" si="14"/>
        <v>122.44897959183623</v>
      </c>
      <c r="O143" s="5">
        <v>41.807959183</v>
      </c>
    </row>
    <row r="144" spans="9:15" ht="12.75">
      <c r="I144">
        <v>142</v>
      </c>
      <c r="J144">
        <f t="shared" si="10"/>
        <v>48</v>
      </c>
      <c r="K144">
        <f t="shared" si="11"/>
        <v>1</v>
      </c>
      <c r="L144" s="6">
        <f t="shared" si="12"/>
        <v>42.297959183</v>
      </c>
      <c r="M144" s="6">
        <f t="shared" si="13"/>
        <v>0.529999999999994</v>
      </c>
      <c r="N144" s="7">
        <f t="shared" si="14"/>
        <v>113.2075471698126</v>
      </c>
      <c r="O144" s="5">
        <v>42.297959183</v>
      </c>
    </row>
    <row r="145" spans="9:15" ht="12.75">
      <c r="I145">
        <v>143</v>
      </c>
      <c r="J145">
        <f t="shared" si="10"/>
        <v>48</v>
      </c>
      <c r="K145">
        <f t="shared" si="11"/>
        <v>2</v>
      </c>
      <c r="L145" s="6">
        <f t="shared" si="12"/>
        <v>42.827959183</v>
      </c>
      <c r="M145" s="6">
        <f t="shared" si="13"/>
        <v>0.6500000000000057</v>
      </c>
      <c r="N145" s="7">
        <f t="shared" si="14"/>
        <v>92.3076923076915</v>
      </c>
      <c r="O145" s="5">
        <v>42.827959183</v>
      </c>
    </row>
    <row r="146" spans="9:15" ht="12.75">
      <c r="I146">
        <v>144</v>
      </c>
      <c r="J146">
        <f t="shared" si="10"/>
        <v>48</v>
      </c>
      <c r="K146">
        <f t="shared" si="11"/>
        <v>3</v>
      </c>
      <c r="L146" s="6">
        <f t="shared" si="12"/>
        <v>43.477959183</v>
      </c>
      <c r="M146" s="6">
        <f t="shared" si="13"/>
        <v>0.3999999999999986</v>
      </c>
      <c r="N146" s="7">
        <f t="shared" si="14"/>
        <v>150.00000000000054</v>
      </c>
      <c r="O146" s="5">
        <v>43.477959183</v>
      </c>
    </row>
    <row r="147" spans="9:15" ht="12.75">
      <c r="I147">
        <v>145</v>
      </c>
      <c r="J147">
        <f t="shared" si="10"/>
        <v>49</v>
      </c>
      <c r="K147">
        <f t="shared" si="11"/>
        <v>1</v>
      </c>
      <c r="L147" s="6">
        <f t="shared" si="12"/>
        <v>43.877959183</v>
      </c>
      <c r="M147" s="6">
        <f t="shared" si="13"/>
        <v>0.3999999999999986</v>
      </c>
      <c r="N147" s="7">
        <f t="shared" si="14"/>
        <v>150.00000000000054</v>
      </c>
      <c r="O147" s="5">
        <v>43.877959183</v>
      </c>
    </row>
    <row r="148" spans="9:15" ht="12.75">
      <c r="I148">
        <v>146</v>
      </c>
      <c r="J148">
        <f t="shared" si="10"/>
        <v>49</v>
      </c>
      <c r="K148">
        <f t="shared" si="11"/>
        <v>2</v>
      </c>
      <c r="L148" s="6">
        <f t="shared" si="12"/>
        <v>44.277959183</v>
      </c>
      <c r="M148" s="6">
        <f t="shared" si="13"/>
        <v>0.39000000000000057</v>
      </c>
      <c r="N148" s="7">
        <f t="shared" si="14"/>
        <v>153.8461538461536</v>
      </c>
      <c r="O148" s="5">
        <v>44.277959183</v>
      </c>
    </row>
    <row r="149" spans="9:15" ht="12.75">
      <c r="I149">
        <v>147</v>
      </c>
      <c r="J149">
        <f t="shared" si="10"/>
        <v>49</v>
      </c>
      <c r="K149">
        <f t="shared" si="11"/>
        <v>3</v>
      </c>
      <c r="L149" s="6">
        <f t="shared" si="12"/>
        <v>44.667959183</v>
      </c>
      <c r="M149" s="6">
        <f t="shared" si="13"/>
        <v>0.3500000000000014</v>
      </c>
      <c r="N149" s="7">
        <f t="shared" si="14"/>
        <v>171.42857142857073</v>
      </c>
      <c r="O149" s="5">
        <v>44.667959183</v>
      </c>
    </row>
    <row r="150" spans="9:15" ht="12.75">
      <c r="I150">
        <v>148</v>
      </c>
      <c r="J150">
        <f t="shared" si="10"/>
        <v>50</v>
      </c>
      <c r="K150">
        <f t="shared" si="11"/>
        <v>1</v>
      </c>
      <c r="L150" s="6">
        <f t="shared" si="12"/>
        <v>45.017959183</v>
      </c>
      <c r="M150" s="6">
        <f t="shared" si="13"/>
        <v>0.46000000000000085</v>
      </c>
      <c r="N150" s="7">
        <f t="shared" si="14"/>
        <v>130.4347826086954</v>
      </c>
      <c r="O150" s="5">
        <v>45.017959183</v>
      </c>
    </row>
    <row r="151" spans="9:15" ht="12.75">
      <c r="I151">
        <v>149</v>
      </c>
      <c r="J151">
        <f t="shared" si="10"/>
        <v>50</v>
      </c>
      <c r="K151">
        <f t="shared" si="11"/>
        <v>2</v>
      </c>
      <c r="L151" s="6">
        <f t="shared" si="12"/>
        <v>45.477959183</v>
      </c>
      <c r="M151" s="6">
        <f t="shared" si="13"/>
        <v>0.4099999999999966</v>
      </c>
      <c r="N151" s="7">
        <f t="shared" si="14"/>
        <v>146.34146341463537</v>
      </c>
      <c r="O151" s="5">
        <v>45.477959183</v>
      </c>
    </row>
    <row r="152" spans="9:15" ht="12.75">
      <c r="I152">
        <v>150</v>
      </c>
      <c r="J152">
        <f t="shared" si="10"/>
        <v>50</v>
      </c>
      <c r="K152">
        <f t="shared" si="11"/>
        <v>3</v>
      </c>
      <c r="L152" s="6">
        <f t="shared" si="12"/>
        <v>45.887959183</v>
      </c>
      <c r="M152" s="6">
        <f t="shared" si="13"/>
        <v>0.28999999999999915</v>
      </c>
      <c r="N152" s="7">
        <f t="shared" si="14"/>
        <v>206.89655172413853</v>
      </c>
      <c r="O152" s="5">
        <v>45.887959183</v>
      </c>
    </row>
    <row r="153" spans="9:15" ht="12.75">
      <c r="I153">
        <v>151</v>
      </c>
      <c r="J153">
        <f t="shared" si="10"/>
        <v>51</v>
      </c>
      <c r="K153">
        <f t="shared" si="11"/>
        <v>1</v>
      </c>
      <c r="L153" s="6">
        <f t="shared" si="12"/>
        <v>46.177959183</v>
      </c>
      <c r="M153" s="6">
        <f t="shared" si="13"/>
        <v>0.44000000000000483</v>
      </c>
      <c r="N153" s="7">
        <f t="shared" si="14"/>
        <v>136.36363636363487</v>
      </c>
      <c r="O153" s="5">
        <v>46.177959183</v>
      </c>
    </row>
    <row r="154" spans="9:15" ht="12.75">
      <c r="I154">
        <v>152</v>
      </c>
      <c r="J154">
        <f t="shared" si="10"/>
        <v>51</v>
      </c>
      <c r="K154">
        <f t="shared" si="11"/>
        <v>2</v>
      </c>
      <c r="L154" s="6">
        <f t="shared" si="12"/>
        <v>46.617959183</v>
      </c>
      <c r="M154" s="6">
        <f t="shared" si="13"/>
        <v>0.37999999999999545</v>
      </c>
      <c r="N154" s="7">
        <f t="shared" si="14"/>
        <v>157.89473684210716</v>
      </c>
      <c r="O154" s="5">
        <v>46.617959183</v>
      </c>
    </row>
    <row r="155" spans="9:15" ht="12.75">
      <c r="I155">
        <v>153</v>
      </c>
      <c r="J155">
        <f t="shared" si="10"/>
        <v>51</v>
      </c>
      <c r="K155">
        <f t="shared" si="11"/>
        <v>3</v>
      </c>
      <c r="L155" s="6">
        <f t="shared" si="12"/>
        <v>46.997959183</v>
      </c>
      <c r="M155" s="6">
        <f t="shared" si="13"/>
        <v>0.3500000000000014</v>
      </c>
      <c r="N155" s="7">
        <f t="shared" si="14"/>
        <v>171.42857142857073</v>
      </c>
      <c r="O155" s="5">
        <v>46.997959183</v>
      </c>
    </row>
    <row r="156" spans="9:15" ht="12.75">
      <c r="I156">
        <v>154</v>
      </c>
      <c r="J156">
        <f t="shared" si="10"/>
        <v>52</v>
      </c>
      <c r="K156">
        <f t="shared" si="11"/>
        <v>1</v>
      </c>
      <c r="L156" s="6">
        <f t="shared" si="12"/>
        <v>47.347959183</v>
      </c>
      <c r="M156" s="6">
        <f t="shared" si="13"/>
        <v>0.3316326529999998</v>
      </c>
      <c r="N156" s="7">
        <f t="shared" si="14"/>
        <v>180.92307695647824</v>
      </c>
      <c r="O156" s="5">
        <v>47.347959183</v>
      </c>
    </row>
    <row r="157" spans="9:15" ht="12.75">
      <c r="I157">
        <v>155</v>
      </c>
      <c r="J157">
        <f t="shared" si="10"/>
        <v>52</v>
      </c>
      <c r="K157">
        <f t="shared" si="11"/>
        <v>2</v>
      </c>
      <c r="L157" s="6">
        <f t="shared" si="12"/>
        <v>47.679591836</v>
      </c>
      <c r="M157" s="6">
        <f t="shared" si="13"/>
        <v>0.4783673470000025</v>
      </c>
      <c r="N157" s="7">
        <f t="shared" si="14"/>
        <v>125.426621144356</v>
      </c>
      <c r="O157" s="5">
        <v>47.679591836</v>
      </c>
    </row>
    <row r="158" spans="9:15" ht="12.75">
      <c r="I158">
        <v>156</v>
      </c>
      <c r="J158">
        <f t="shared" si="10"/>
        <v>52</v>
      </c>
      <c r="K158">
        <f t="shared" si="11"/>
        <v>3</v>
      </c>
      <c r="L158" s="6">
        <f t="shared" si="12"/>
        <v>48.157959183</v>
      </c>
      <c r="M158" s="6">
        <f t="shared" si="13"/>
        <v>0.4706122449999981</v>
      </c>
      <c r="N158" s="7">
        <f t="shared" si="14"/>
        <v>127.49349520219187</v>
      </c>
      <c r="O158" s="5">
        <v>48.157959183</v>
      </c>
    </row>
    <row r="159" spans="9:15" ht="12.75">
      <c r="I159">
        <v>157</v>
      </c>
      <c r="J159">
        <f t="shared" si="10"/>
        <v>53</v>
      </c>
      <c r="K159">
        <f t="shared" si="11"/>
        <v>1</v>
      </c>
      <c r="L159" s="6">
        <f t="shared" si="12"/>
        <v>48.628571428</v>
      </c>
      <c r="M159" s="6">
        <f t="shared" si="13"/>
        <v>0.46938775499999963</v>
      </c>
      <c r="N159" s="7">
        <f t="shared" si="14"/>
        <v>127.82608698431012</v>
      </c>
      <c r="O159" s="5">
        <v>48.628571428</v>
      </c>
    </row>
    <row r="160" spans="9:15" ht="12.75">
      <c r="I160">
        <v>158</v>
      </c>
      <c r="J160">
        <f t="shared" si="10"/>
        <v>53</v>
      </c>
      <c r="K160">
        <f t="shared" si="11"/>
        <v>2</v>
      </c>
      <c r="L160" s="6">
        <f t="shared" si="12"/>
        <v>49.097959183</v>
      </c>
      <c r="M160" s="6">
        <f t="shared" si="13"/>
        <v>0.490000000000002</v>
      </c>
      <c r="N160" s="7">
        <f t="shared" si="14"/>
        <v>122.44897959183623</v>
      </c>
      <c r="O160" s="5">
        <v>49.097959183</v>
      </c>
    </row>
    <row r="161" spans="9:15" ht="12.75">
      <c r="I161">
        <v>159</v>
      </c>
      <c r="J161">
        <f t="shared" si="10"/>
        <v>53</v>
      </c>
      <c r="K161">
        <f t="shared" si="11"/>
        <v>3</v>
      </c>
      <c r="L161" s="6">
        <f t="shared" si="12"/>
        <v>49.587959183</v>
      </c>
      <c r="M161" s="6">
        <f t="shared" si="13"/>
        <v>0.24058956900000084</v>
      </c>
      <c r="N161" s="7">
        <f t="shared" si="14"/>
        <v>249.3873705721622</v>
      </c>
      <c r="O161" s="5">
        <v>49.587959183</v>
      </c>
    </row>
    <row r="162" spans="9:15" ht="12.75">
      <c r="I162">
        <v>160</v>
      </c>
      <c r="J162">
        <f t="shared" si="10"/>
        <v>54</v>
      </c>
      <c r="K162">
        <f t="shared" si="11"/>
        <v>1</v>
      </c>
      <c r="L162" s="6">
        <f t="shared" si="12"/>
        <v>49.828548752</v>
      </c>
      <c r="M162" s="6">
        <f t="shared" si="13"/>
        <v>0.49941043099999405</v>
      </c>
      <c r="N162" s="7">
        <f t="shared" si="14"/>
        <v>120.14166360093651</v>
      </c>
      <c r="O162" s="5">
        <v>49.828548752</v>
      </c>
    </row>
    <row r="163" spans="9:15" ht="12.75">
      <c r="I163">
        <v>161</v>
      </c>
      <c r="J163">
        <f t="shared" si="10"/>
        <v>54</v>
      </c>
      <c r="K163">
        <f t="shared" si="11"/>
        <v>2</v>
      </c>
      <c r="L163" s="6">
        <f t="shared" si="12"/>
        <v>50.327959183</v>
      </c>
      <c r="M163" s="6">
        <f t="shared" si="13"/>
        <v>0.4200000000000017</v>
      </c>
      <c r="N163" s="7">
        <f t="shared" si="14"/>
        <v>142.85714285714226</v>
      </c>
      <c r="O163" s="5">
        <v>50.327959183</v>
      </c>
    </row>
    <row r="164" spans="9:15" ht="12.75">
      <c r="I164">
        <v>162</v>
      </c>
      <c r="J164">
        <f t="shared" si="10"/>
        <v>54</v>
      </c>
      <c r="K164">
        <f t="shared" si="11"/>
        <v>3</v>
      </c>
      <c r="L164" s="6">
        <f t="shared" si="12"/>
        <v>50.747959183</v>
      </c>
      <c r="M164" s="6">
        <f t="shared" si="13"/>
        <v>0.3400000000000034</v>
      </c>
      <c r="N164" s="7">
        <f t="shared" si="14"/>
        <v>176.47058823529235</v>
      </c>
      <c r="O164" s="5">
        <v>50.747959183</v>
      </c>
    </row>
    <row r="165" spans="9:15" ht="12.75">
      <c r="I165">
        <v>163</v>
      </c>
      <c r="J165">
        <f t="shared" si="10"/>
        <v>55</v>
      </c>
      <c r="K165">
        <f t="shared" si="11"/>
        <v>1</v>
      </c>
      <c r="L165" s="6">
        <f t="shared" si="12"/>
        <v>51.087959183</v>
      </c>
      <c r="M165" s="6">
        <f t="shared" si="13"/>
        <v>0.4399999999999977</v>
      </c>
      <c r="N165" s="7">
        <f t="shared" si="14"/>
        <v>136.36363636363706</v>
      </c>
      <c r="O165" s="5">
        <v>51.087959183</v>
      </c>
    </row>
    <row r="166" spans="9:15" ht="12.75">
      <c r="I166">
        <v>164</v>
      </c>
      <c r="J166">
        <f t="shared" si="10"/>
        <v>55</v>
      </c>
      <c r="K166">
        <f t="shared" si="11"/>
        <v>2</v>
      </c>
      <c r="L166" s="6">
        <f t="shared" si="12"/>
        <v>51.527959183</v>
      </c>
      <c r="M166" s="6">
        <f t="shared" si="13"/>
        <v>0.490000000000002</v>
      </c>
      <c r="N166" s="7">
        <f t="shared" si="14"/>
        <v>122.44897959183623</v>
      </c>
      <c r="O166" s="5">
        <v>51.527959183</v>
      </c>
    </row>
    <row r="167" spans="9:15" ht="12.75">
      <c r="I167">
        <v>165</v>
      </c>
      <c r="J167">
        <f t="shared" si="10"/>
        <v>55</v>
      </c>
      <c r="K167">
        <f t="shared" si="11"/>
        <v>3</v>
      </c>
      <c r="L167" s="6">
        <f t="shared" si="12"/>
        <v>52.017959183</v>
      </c>
      <c r="M167" s="6">
        <f t="shared" si="13"/>
        <v>0.3999999999999986</v>
      </c>
      <c r="N167" s="7">
        <f t="shared" si="14"/>
        <v>150.00000000000054</v>
      </c>
      <c r="O167" s="5">
        <v>52.017959183</v>
      </c>
    </row>
    <row r="168" spans="9:15" ht="12.75">
      <c r="I168">
        <v>166</v>
      </c>
      <c r="J168">
        <f t="shared" si="10"/>
        <v>56</v>
      </c>
      <c r="K168">
        <f t="shared" si="11"/>
        <v>1</v>
      </c>
      <c r="L168" s="6">
        <f t="shared" si="12"/>
        <v>52.417959183</v>
      </c>
      <c r="M168" s="6">
        <f t="shared" si="13"/>
        <v>0.5600000000000023</v>
      </c>
      <c r="N168" s="7">
        <f t="shared" si="14"/>
        <v>107.14285714285671</v>
      </c>
      <c r="O168" s="5">
        <v>52.417959183</v>
      </c>
    </row>
    <row r="169" spans="9:15" ht="12.75">
      <c r="I169">
        <v>167</v>
      </c>
      <c r="J169">
        <f t="shared" si="10"/>
        <v>56</v>
      </c>
      <c r="K169">
        <f t="shared" si="11"/>
        <v>2</v>
      </c>
      <c r="L169" s="6">
        <f t="shared" si="12"/>
        <v>52.977959183</v>
      </c>
      <c r="M169" s="6">
        <f t="shared" si="13"/>
        <v>0.6899999999999977</v>
      </c>
      <c r="N169" s="7">
        <f t="shared" si="14"/>
        <v>86.95652173913072</v>
      </c>
      <c r="O169" s="5">
        <v>52.977959183</v>
      </c>
    </row>
    <row r="170" spans="9:15" ht="12.75">
      <c r="I170">
        <v>168</v>
      </c>
      <c r="J170">
        <f t="shared" si="10"/>
        <v>56</v>
      </c>
      <c r="K170">
        <f t="shared" si="11"/>
        <v>3</v>
      </c>
      <c r="L170" s="6">
        <f t="shared" si="12"/>
        <v>53.667959183</v>
      </c>
      <c r="M170" s="6">
        <f t="shared" si="13"/>
        <v>0.5399999999999991</v>
      </c>
      <c r="N170" s="7">
        <f t="shared" si="14"/>
        <v>111.11111111111128</v>
      </c>
      <c r="O170" s="5">
        <v>53.667959183</v>
      </c>
    </row>
    <row r="171" spans="9:15" ht="12.75">
      <c r="I171">
        <v>169</v>
      </c>
      <c r="J171">
        <f t="shared" si="10"/>
        <v>57</v>
      </c>
      <c r="K171">
        <f t="shared" si="11"/>
        <v>1</v>
      </c>
      <c r="L171" s="6">
        <f t="shared" si="12"/>
        <v>54.207959183</v>
      </c>
      <c r="M171" s="6">
        <f t="shared" si="13"/>
        <v>0.509999999999998</v>
      </c>
      <c r="N171" s="7">
        <f t="shared" si="14"/>
        <v>117.64705882352987</v>
      </c>
      <c r="O171" s="5">
        <v>54.207959183</v>
      </c>
    </row>
    <row r="172" spans="9:15" ht="12.75">
      <c r="I172">
        <v>170</v>
      </c>
      <c r="J172">
        <f t="shared" si="10"/>
        <v>57</v>
      </c>
      <c r="K172">
        <f t="shared" si="11"/>
        <v>2</v>
      </c>
      <c r="L172" s="6">
        <f t="shared" si="12"/>
        <v>54.717959183</v>
      </c>
      <c r="M172" s="6">
        <f t="shared" si="13"/>
        <v>0.4200000000000017</v>
      </c>
      <c r="N172" s="7">
        <f t="shared" si="14"/>
        <v>142.85714285714226</v>
      </c>
      <c r="O172" s="5">
        <v>54.717959183</v>
      </c>
    </row>
    <row r="173" spans="9:15" ht="12.75">
      <c r="I173">
        <v>171</v>
      </c>
      <c r="J173">
        <f t="shared" si="10"/>
        <v>57</v>
      </c>
      <c r="K173">
        <f t="shared" si="11"/>
        <v>3</v>
      </c>
      <c r="L173" s="6">
        <f t="shared" si="12"/>
        <v>55.137959183</v>
      </c>
      <c r="M173" s="6">
        <f t="shared" si="13"/>
        <v>0.3518367349999991</v>
      </c>
      <c r="N173" s="7">
        <f t="shared" si="14"/>
        <v>170.5336425430396</v>
      </c>
      <c r="O173" s="5">
        <v>55.137959183</v>
      </c>
    </row>
    <row r="174" spans="9:15" ht="12.75">
      <c r="I174">
        <v>172</v>
      </c>
      <c r="J174">
        <f t="shared" si="10"/>
        <v>58</v>
      </c>
      <c r="K174">
        <f t="shared" si="11"/>
        <v>1</v>
      </c>
      <c r="L174" s="6">
        <f t="shared" si="12"/>
        <v>55.489795918</v>
      </c>
      <c r="M174" s="6">
        <f t="shared" si="13"/>
        <v>0.46816326500000116</v>
      </c>
      <c r="N174" s="7">
        <f t="shared" si="14"/>
        <v>128.1604185668003</v>
      </c>
      <c r="O174" s="5">
        <v>55.489795918</v>
      </c>
    </row>
    <row r="175" spans="9:15" ht="12.75">
      <c r="I175">
        <v>173</v>
      </c>
      <c r="J175">
        <f t="shared" si="10"/>
        <v>58</v>
      </c>
      <c r="K175">
        <f t="shared" si="11"/>
        <v>2</v>
      </c>
      <c r="L175" s="6">
        <f t="shared" si="12"/>
        <v>55.957959183</v>
      </c>
      <c r="M175" s="6">
        <f t="shared" si="13"/>
        <v>0.4200000000000017</v>
      </c>
      <c r="N175" s="7">
        <f t="shared" si="14"/>
        <v>142.85714285714226</v>
      </c>
      <c r="O175" s="5">
        <v>55.957959183</v>
      </c>
    </row>
    <row r="176" spans="9:15" ht="12.75">
      <c r="I176">
        <v>174</v>
      </c>
      <c r="J176">
        <f t="shared" si="10"/>
        <v>58</v>
      </c>
      <c r="K176">
        <f t="shared" si="11"/>
        <v>3</v>
      </c>
      <c r="L176" s="6">
        <f t="shared" si="12"/>
        <v>56.377959183</v>
      </c>
      <c r="M176" s="6">
        <f t="shared" si="13"/>
        <v>0.29999999999999716</v>
      </c>
      <c r="N176" s="7">
        <f t="shared" si="14"/>
        <v>200.0000000000019</v>
      </c>
      <c r="O176" s="5">
        <v>56.377959183</v>
      </c>
    </row>
    <row r="177" spans="9:15" ht="12.75">
      <c r="I177">
        <v>175</v>
      </c>
      <c r="J177">
        <f t="shared" si="10"/>
        <v>59</v>
      </c>
      <c r="K177">
        <f t="shared" si="11"/>
        <v>1</v>
      </c>
      <c r="L177" s="6">
        <f t="shared" si="12"/>
        <v>56.677959183</v>
      </c>
      <c r="M177" s="6">
        <f t="shared" si="13"/>
        <v>0.480000000000004</v>
      </c>
      <c r="N177" s="7">
        <f t="shared" si="14"/>
        <v>124.99999999999896</v>
      </c>
      <c r="O177" s="5">
        <v>56.677959183</v>
      </c>
    </row>
    <row r="178" spans="9:15" ht="12.75">
      <c r="I178">
        <v>176</v>
      </c>
      <c r="J178">
        <f t="shared" si="10"/>
        <v>59</v>
      </c>
      <c r="K178">
        <f t="shared" si="11"/>
        <v>2</v>
      </c>
      <c r="L178" s="6">
        <f t="shared" si="12"/>
        <v>57.157959183</v>
      </c>
      <c r="M178" s="6">
        <f t="shared" si="13"/>
        <v>0.30999999999999517</v>
      </c>
      <c r="N178" s="7">
        <f t="shared" si="14"/>
        <v>193.54838709677722</v>
      </c>
      <c r="O178" s="5">
        <v>57.157959183</v>
      </c>
    </row>
    <row r="179" spans="9:15" ht="12.75">
      <c r="I179">
        <v>177</v>
      </c>
      <c r="J179">
        <f t="shared" si="10"/>
        <v>59</v>
      </c>
      <c r="K179">
        <f t="shared" si="11"/>
        <v>3</v>
      </c>
      <c r="L179" s="6">
        <f t="shared" si="12"/>
        <v>57.467959183</v>
      </c>
      <c r="M179" s="6">
        <f t="shared" si="13"/>
        <v>0.28999999999999915</v>
      </c>
      <c r="N179" s="7">
        <f t="shared" si="14"/>
        <v>206.89655172413853</v>
      </c>
      <c r="O179" s="5">
        <v>57.467959183</v>
      </c>
    </row>
    <row r="180" spans="9:15" ht="12.75">
      <c r="I180">
        <v>178</v>
      </c>
      <c r="J180">
        <f t="shared" si="10"/>
        <v>60</v>
      </c>
      <c r="K180">
        <f t="shared" si="11"/>
        <v>1</v>
      </c>
      <c r="L180" s="6">
        <f t="shared" si="12"/>
        <v>57.757959183</v>
      </c>
      <c r="M180" s="6">
        <f t="shared" si="13"/>
        <v>0.38000000000000256</v>
      </c>
      <c r="N180" s="7">
        <f t="shared" si="14"/>
        <v>157.8947368421042</v>
      </c>
      <c r="O180" s="5">
        <v>57.757959183</v>
      </c>
    </row>
    <row r="181" spans="9:15" ht="12.75">
      <c r="I181">
        <v>179</v>
      </c>
      <c r="J181">
        <f t="shared" si="10"/>
        <v>60</v>
      </c>
      <c r="K181">
        <f t="shared" si="11"/>
        <v>2</v>
      </c>
      <c r="L181" s="6">
        <f t="shared" si="12"/>
        <v>58.137959183</v>
      </c>
      <c r="M181" s="6">
        <f t="shared" si="13"/>
        <v>0.39000000000000057</v>
      </c>
      <c r="N181" s="7">
        <f t="shared" si="14"/>
        <v>153.8461538461536</v>
      </c>
      <c r="O181" s="5">
        <v>58.137959183</v>
      </c>
    </row>
    <row r="182" spans="9:15" ht="12.75">
      <c r="I182">
        <v>180</v>
      </c>
      <c r="J182">
        <f t="shared" si="10"/>
        <v>60</v>
      </c>
      <c r="K182">
        <f t="shared" si="11"/>
        <v>3</v>
      </c>
      <c r="L182" s="6">
        <f t="shared" si="12"/>
        <v>58.527959183</v>
      </c>
      <c r="M182" s="6">
        <f t="shared" si="13"/>
        <v>0.4761224490000018</v>
      </c>
      <c r="N182" s="7">
        <f t="shared" si="14"/>
        <v>126.01800256639396</v>
      </c>
      <c r="O182" s="5">
        <v>58.527959183</v>
      </c>
    </row>
    <row r="183" spans="9:15" ht="12.75">
      <c r="I183">
        <v>181</v>
      </c>
      <c r="J183">
        <f t="shared" si="10"/>
        <v>61</v>
      </c>
      <c r="K183">
        <f t="shared" si="11"/>
        <v>1</v>
      </c>
      <c r="L183" s="6">
        <f t="shared" si="12"/>
        <v>59.004081632</v>
      </c>
      <c r="M183" s="6">
        <f t="shared" si="13"/>
        <v>0.45387755099999794</v>
      </c>
      <c r="N183" s="7">
        <f t="shared" si="14"/>
        <v>132.19424461026114</v>
      </c>
      <c r="O183" s="5">
        <v>59.004081632</v>
      </c>
    </row>
    <row r="184" spans="9:15" ht="12.75">
      <c r="I184">
        <v>182</v>
      </c>
      <c r="J184">
        <f t="shared" si="10"/>
        <v>61</v>
      </c>
      <c r="K184">
        <f t="shared" si="11"/>
        <v>2</v>
      </c>
      <c r="L184" s="6">
        <f t="shared" si="12"/>
        <v>59.457959183</v>
      </c>
      <c r="M184" s="6">
        <f t="shared" si="13"/>
        <v>0.46000000000000085</v>
      </c>
      <c r="N184" s="7">
        <f t="shared" si="14"/>
        <v>130.4347826086954</v>
      </c>
      <c r="O184" s="5">
        <v>59.457959183</v>
      </c>
    </row>
    <row r="185" spans="9:15" ht="12.75">
      <c r="I185">
        <v>183</v>
      </c>
      <c r="J185">
        <f t="shared" si="10"/>
        <v>61</v>
      </c>
      <c r="K185">
        <f t="shared" si="11"/>
        <v>3</v>
      </c>
      <c r="L185" s="6">
        <f t="shared" si="12"/>
        <v>59.917959183</v>
      </c>
      <c r="M185" s="6">
        <f t="shared" si="13"/>
        <v>0.3100000000000023</v>
      </c>
      <c r="N185" s="7">
        <f t="shared" si="14"/>
        <v>193.54838709677279</v>
      </c>
      <c r="O185" s="5">
        <v>59.917959183</v>
      </c>
    </row>
    <row r="186" spans="9:15" ht="12.75">
      <c r="I186">
        <v>184</v>
      </c>
      <c r="J186">
        <f t="shared" si="10"/>
        <v>62</v>
      </c>
      <c r="K186">
        <f t="shared" si="11"/>
        <v>1</v>
      </c>
      <c r="L186" s="6">
        <f t="shared" si="12"/>
        <v>60.227959183</v>
      </c>
      <c r="M186" s="6">
        <f t="shared" si="13"/>
        <v>0.4250793649999949</v>
      </c>
      <c r="N186" s="7">
        <f t="shared" si="14"/>
        <v>141.15011205025377</v>
      </c>
      <c r="O186" s="5">
        <v>60.227959183</v>
      </c>
    </row>
    <row r="187" spans="9:15" ht="12.75">
      <c r="I187">
        <v>185</v>
      </c>
      <c r="J187">
        <f t="shared" si="10"/>
        <v>62</v>
      </c>
      <c r="K187">
        <f t="shared" si="11"/>
        <v>2</v>
      </c>
      <c r="L187" s="6">
        <f t="shared" si="12"/>
        <v>60.653038548</v>
      </c>
      <c r="M187" s="6">
        <f t="shared" si="13"/>
        <v>0.42859410500000195</v>
      </c>
      <c r="N187" s="7">
        <f t="shared" si="14"/>
        <v>139.99259275859552</v>
      </c>
      <c r="O187" s="5">
        <v>60.653038548</v>
      </c>
    </row>
    <row r="188" spans="9:15" ht="12.75">
      <c r="I188">
        <v>186</v>
      </c>
      <c r="J188">
        <f t="shared" si="10"/>
        <v>62</v>
      </c>
      <c r="K188">
        <f t="shared" si="11"/>
        <v>3</v>
      </c>
      <c r="L188" s="6">
        <f t="shared" si="12"/>
        <v>61.081632653</v>
      </c>
      <c r="M188" s="6">
        <f t="shared" si="13"/>
        <v>0.3563265299999969</v>
      </c>
      <c r="N188" s="7">
        <f t="shared" si="14"/>
        <v>168.38488001440845</v>
      </c>
      <c r="O188" s="5">
        <v>61.081632653</v>
      </c>
    </row>
    <row r="189" spans="9:15" ht="12.75">
      <c r="I189">
        <v>187</v>
      </c>
      <c r="J189">
        <f t="shared" si="10"/>
        <v>63</v>
      </c>
      <c r="K189">
        <f t="shared" si="11"/>
        <v>1</v>
      </c>
      <c r="L189" s="6">
        <f t="shared" si="12"/>
        <v>61.437959183</v>
      </c>
      <c r="M189" s="6">
        <f t="shared" si="13"/>
        <v>0.45000000000000284</v>
      </c>
      <c r="N189" s="7">
        <f t="shared" si="14"/>
        <v>133.3333333333325</v>
      </c>
      <c r="O189" s="5">
        <v>61.437959183</v>
      </c>
    </row>
    <row r="190" spans="9:15" ht="12.75">
      <c r="I190">
        <v>188</v>
      </c>
      <c r="J190">
        <f t="shared" si="10"/>
        <v>63</v>
      </c>
      <c r="K190">
        <f t="shared" si="11"/>
        <v>2</v>
      </c>
      <c r="L190" s="6">
        <f t="shared" si="12"/>
        <v>61.887959183</v>
      </c>
      <c r="M190" s="6">
        <f t="shared" si="13"/>
        <v>0.4834467120000028</v>
      </c>
      <c r="N190" s="7">
        <f t="shared" si="14"/>
        <v>124.10881801591331</v>
      </c>
      <c r="O190" s="5">
        <v>61.887959183</v>
      </c>
    </row>
    <row r="191" spans="9:15" ht="12.75">
      <c r="I191">
        <v>189</v>
      </c>
      <c r="J191">
        <f t="shared" si="10"/>
        <v>63</v>
      </c>
      <c r="K191">
        <f t="shared" si="11"/>
        <v>3</v>
      </c>
      <c r="L191" s="6">
        <f t="shared" si="12"/>
        <v>62.371405895</v>
      </c>
      <c r="M191" s="6">
        <f t="shared" si="13"/>
        <v>0.4265532880000009</v>
      </c>
      <c r="N191" s="7">
        <f t="shared" si="14"/>
        <v>140.66237838963715</v>
      </c>
      <c r="O191" s="5">
        <v>62.371405895</v>
      </c>
    </row>
    <row r="192" spans="9:15" ht="12.75">
      <c r="I192">
        <v>190</v>
      </c>
      <c r="J192">
        <f t="shared" si="10"/>
        <v>64</v>
      </c>
      <c r="K192">
        <f t="shared" si="11"/>
        <v>1</v>
      </c>
      <c r="L192" s="6">
        <f t="shared" si="12"/>
        <v>62.797959183</v>
      </c>
      <c r="M192" s="6">
        <f t="shared" si="13"/>
        <v>0.5499999999999972</v>
      </c>
      <c r="N192" s="7">
        <f t="shared" si="14"/>
        <v>109.09090909090965</v>
      </c>
      <c r="O192" s="5">
        <v>62.797959183</v>
      </c>
    </row>
    <row r="193" spans="9:15" ht="12.75">
      <c r="I193">
        <v>191</v>
      </c>
      <c r="J193">
        <f t="shared" si="10"/>
        <v>64</v>
      </c>
      <c r="K193">
        <f t="shared" si="11"/>
        <v>2</v>
      </c>
      <c r="L193" s="6">
        <f t="shared" si="12"/>
        <v>63.347959183</v>
      </c>
      <c r="M193" s="6">
        <f t="shared" si="13"/>
        <v>0.7900000000000063</v>
      </c>
      <c r="N193" s="7">
        <f t="shared" si="14"/>
        <v>75.94936708860699</v>
      </c>
      <c r="O193" s="5">
        <v>63.347959183</v>
      </c>
    </row>
    <row r="194" spans="9:15" ht="12.75">
      <c r="I194">
        <v>192</v>
      </c>
      <c r="J194">
        <f aca="true" t="shared" si="15" ref="J194:J257">INT((I194-1)/3)+1</f>
        <v>64</v>
      </c>
      <c r="K194">
        <f aca="true" t="shared" si="16" ref="K194:K257">MOD(I194-1+12,3)+1</f>
        <v>3</v>
      </c>
      <c r="L194" s="6">
        <f aca="true" t="shared" si="17" ref="L194:L257">O194</f>
        <v>64.137959183</v>
      </c>
      <c r="M194" s="6">
        <f aca="true" t="shared" si="18" ref="M194:M257">L195-L194</f>
        <v>0.6375510209999931</v>
      </c>
      <c r="N194" s="7">
        <f aca="true" t="shared" si="19" ref="N194:N257">60/M194</f>
        <v>94.11011514951468</v>
      </c>
      <c r="O194" s="5">
        <v>64.137959183</v>
      </c>
    </row>
    <row r="195" spans="9:15" ht="12.75">
      <c r="I195">
        <v>193</v>
      </c>
      <c r="J195">
        <f t="shared" si="15"/>
        <v>65</v>
      </c>
      <c r="K195">
        <f t="shared" si="16"/>
        <v>1</v>
      </c>
      <c r="L195" s="6">
        <f t="shared" si="17"/>
        <v>64.775510204</v>
      </c>
      <c r="M195" s="6">
        <f t="shared" si="18"/>
        <v>0.3061224490000001</v>
      </c>
      <c r="N195" s="7">
        <f t="shared" si="19"/>
        <v>195.9999999869333</v>
      </c>
      <c r="O195" s="5">
        <v>64.775510204</v>
      </c>
    </row>
    <row r="196" spans="9:15" ht="12.75">
      <c r="I196">
        <v>194</v>
      </c>
      <c r="J196">
        <f t="shared" si="15"/>
        <v>65</v>
      </c>
      <c r="K196">
        <f t="shared" si="16"/>
        <v>2</v>
      </c>
      <c r="L196" s="6">
        <f t="shared" si="17"/>
        <v>65.081632653</v>
      </c>
      <c r="M196" s="6">
        <f t="shared" si="18"/>
        <v>0.4363265300000023</v>
      </c>
      <c r="N196" s="7">
        <f t="shared" si="19"/>
        <v>137.51169336414102</v>
      </c>
      <c r="O196" s="5">
        <v>65.081632653</v>
      </c>
    </row>
    <row r="197" spans="9:15" ht="12.75">
      <c r="I197">
        <v>195</v>
      </c>
      <c r="J197">
        <f t="shared" si="15"/>
        <v>65</v>
      </c>
      <c r="K197">
        <f t="shared" si="16"/>
        <v>3</v>
      </c>
      <c r="L197" s="6">
        <f t="shared" si="17"/>
        <v>65.517959183</v>
      </c>
      <c r="M197" s="6">
        <f t="shared" si="18"/>
        <v>0.3391836739999974</v>
      </c>
      <c r="N197" s="7">
        <f t="shared" si="19"/>
        <v>176.89530658247563</v>
      </c>
      <c r="O197" s="5">
        <v>65.517959183</v>
      </c>
    </row>
    <row r="198" spans="9:15" ht="12.75">
      <c r="I198">
        <v>196</v>
      </c>
      <c r="J198">
        <f t="shared" si="15"/>
        <v>66</v>
      </c>
      <c r="K198">
        <f t="shared" si="16"/>
        <v>1</v>
      </c>
      <c r="L198" s="6">
        <f t="shared" si="17"/>
        <v>65.857142857</v>
      </c>
      <c r="M198" s="6">
        <f t="shared" si="18"/>
        <v>0.27081632600000205</v>
      </c>
      <c r="N198" s="7">
        <f t="shared" si="19"/>
        <v>221.55237420952068</v>
      </c>
      <c r="O198" s="5">
        <v>65.857142857</v>
      </c>
    </row>
    <row r="199" spans="9:15" ht="12.75">
      <c r="I199">
        <v>197</v>
      </c>
      <c r="J199">
        <f t="shared" si="15"/>
        <v>66</v>
      </c>
      <c r="K199">
        <f t="shared" si="16"/>
        <v>2</v>
      </c>
      <c r="L199" s="6">
        <f t="shared" si="17"/>
        <v>66.127959183</v>
      </c>
      <c r="M199" s="6">
        <f t="shared" si="18"/>
        <v>0.37000000000000455</v>
      </c>
      <c r="N199" s="7">
        <f t="shared" si="19"/>
        <v>162.16216216216017</v>
      </c>
      <c r="O199" s="5">
        <v>66.127959183</v>
      </c>
    </row>
    <row r="200" spans="9:15" ht="12.75">
      <c r="I200">
        <v>198</v>
      </c>
      <c r="J200">
        <f t="shared" si="15"/>
        <v>66</v>
      </c>
      <c r="K200">
        <f t="shared" si="16"/>
        <v>3</v>
      </c>
      <c r="L200" s="6">
        <f t="shared" si="17"/>
        <v>66.497959183</v>
      </c>
      <c r="M200" s="6">
        <f t="shared" si="18"/>
        <v>0.3183446709999913</v>
      </c>
      <c r="N200" s="7">
        <f t="shared" si="19"/>
        <v>188.4749627236626</v>
      </c>
      <c r="O200" s="5">
        <v>66.497959183</v>
      </c>
    </row>
    <row r="201" spans="9:15" ht="12.75">
      <c r="I201">
        <v>199</v>
      </c>
      <c r="J201">
        <f t="shared" si="15"/>
        <v>67</v>
      </c>
      <c r="K201">
        <f t="shared" si="16"/>
        <v>1</v>
      </c>
      <c r="L201" s="6">
        <f t="shared" si="17"/>
        <v>66.816303854</v>
      </c>
      <c r="M201" s="6">
        <f t="shared" si="18"/>
        <v>0.31165532900000414</v>
      </c>
      <c r="N201" s="7">
        <f t="shared" si="19"/>
        <v>192.5203724015231</v>
      </c>
      <c r="O201" s="5">
        <v>66.816303854</v>
      </c>
    </row>
    <row r="202" spans="9:15" ht="12.75">
      <c r="I202">
        <v>200</v>
      </c>
      <c r="J202">
        <f t="shared" si="15"/>
        <v>67</v>
      </c>
      <c r="K202">
        <f t="shared" si="16"/>
        <v>2</v>
      </c>
      <c r="L202" s="6">
        <f t="shared" si="17"/>
        <v>67.127959183</v>
      </c>
      <c r="M202" s="6">
        <f t="shared" si="18"/>
        <v>0.3999999999999915</v>
      </c>
      <c r="N202" s="7">
        <f t="shared" si="19"/>
        <v>150.00000000000318</v>
      </c>
      <c r="O202" s="5">
        <v>67.127959183</v>
      </c>
    </row>
    <row r="203" spans="9:15" ht="12.75">
      <c r="I203">
        <v>201</v>
      </c>
      <c r="J203">
        <f t="shared" si="15"/>
        <v>67</v>
      </c>
      <c r="K203">
        <f t="shared" si="16"/>
        <v>3</v>
      </c>
      <c r="L203" s="6">
        <f t="shared" si="17"/>
        <v>67.527959183</v>
      </c>
      <c r="M203" s="6">
        <f t="shared" si="18"/>
        <v>0.27609977300001276</v>
      </c>
      <c r="N203" s="7">
        <f t="shared" si="19"/>
        <v>217.31274657729338</v>
      </c>
      <c r="O203" s="5">
        <v>67.527959183</v>
      </c>
    </row>
    <row r="204" spans="9:15" ht="12.75">
      <c r="I204">
        <v>202</v>
      </c>
      <c r="J204">
        <f t="shared" si="15"/>
        <v>68</v>
      </c>
      <c r="K204">
        <f t="shared" si="16"/>
        <v>1</v>
      </c>
      <c r="L204" s="6">
        <f t="shared" si="17"/>
        <v>67.804058956</v>
      </c>
      <c r="M204" s="6">
        <f t="shared" si="18"/>
        <v>0.31390022699999065</v>
      </c>
      <c r="N204" s="7">
        <f t="shared" si="19"/>
        <v>191.1435381026398</v>
      </c>
      <c r="O204" s="5">
        <v>67.804058956</v>
      </c>
    </row>
    <row r="205" spans="9:15" ht="12.75">
      <c r="I205">
        <v>203</v>
      </c>
      <c r="J205">
        <f t="shared" si="15"/>
        <v>68</v>
      </c>
      <c r="K205">
        <f t="shared" si="16"/>
        <v>2</v>
      </c>
      <c r="L205" s="6">
        <f t="shared" si="17"/>
        <v>68.117959183</v>
      </c>
      <c r="M205" s="6">
        <f t="shared" si="18"/>
        <v>0.4200000000000017</v>
      </c>
      <c r="N205" s="7">
        <f t="shared" si="19"/>
        <v>142.85714285714226</v>
      </c>
      <c r="O205" s="5">
        <v>68.117959183</v>
      </c>
    </row>
    <row r="206" spans="9:15" ht="12.75">
      <c r="I206">
        <v>204</v>
      </c>
      <c r="J206">
        <f t="shared" si="15"/>
        <v>68</v>
      </c>
      <c r="K206">
        <f t="shared" si="16"/>
        <v>3</v>
      </c>
      <c r="L206" s="6">
        <f t="shared" si="17"/>
        <v>68.537959183</v>
      </c>
      <c r="M206" s="6">
        <f t="shared" si="18"/>
        <v>0.21712018200000216</v>
      </c>
      <c r="N206" s="7">
        <f t="shared" si="19"/>
        <v>276.34464676341975</v>
      </c>
      <c r="O206" s="5">
        <v>68.537959183</v>
      </c>
    </row>
    <row r="207" spans="9:15" ht="12.75">
      <c r="I207">
        <v>205</v>
      </c>
      <c r="J207">
        <f t="shared" si="15"/>
        <v>69</v>
      </c>
      <c r="K207">
        <f t="shared" si="16"/>
        <v>1</v>
      </c>
      <c r="L207" s="6">
        <f t="shared" si="17"/>
        <v>68.755079365</v>
      </c>
      <c r="M207" s="6">
        <f t="shared" si="18"/>
        <v>0.29287981800000296</v>
      </c>
      <c r="N207" s="7">
        <f t="shared" si="19"/>
        <v>204.8621868509881</v>
      </c>
      <c r="O207" s="5">
        <v>68.755079365</v>
      </c>
    </row>
    <row r="208" spans="9:15" ht="12.75">
      <c r="I208">
        <v>206</v>
      </c>
      <c r="J208">
        <f t="shared" si="15"/>
        <v>69</v>
      </c>
      <c r="K208">
        <f t="shared" si="16"/>
        <v>2</v>
      </c>
      <c r="L208" s="6">
        <f t="shared" si="17"/>
        <v>69.047959183</v>
      </c>
      <c r="M208" s="6">
        <f t="shared" si="18"/>
        <v>0.39000000000000057</v>
      </c>
      <c r="N208" s="7">
        <f t="shared" si="19"/>
        <v>153.8461538461536</v>
      </c>
      <c r="O208" s="5">
        <v>69.047959183</v>
      </c>
    </row>
    <row r="209" spans="9:15" ht="12.75">
      <c r="I209">
        <v>207</v>
      </c>
      <c r="J209">
        <f t="shared" si="15"/>
        <v>69</v>
      </c>
      <c r="K209">
        <f t="shared" si="16"/>
        <v>3</v>
      </c>
      <c r="L209" s="6">
        <f t="shared" si="17"/>
        <v>69.437959183</v>
      </c>
      <c r="M209" s="6">
        <f t="shared" si="18"/>
        <v>0.3416099769999903</v>
      </c>
      <c r="N209" s="7">
        <f t="shared" si="19"/>
        <v>175.63889827492275</v>
      </c>
      <c r="O209" s="5">
        <v>69.437959183</v>
      </c>
    </row>
    <row r="210" spans="9:15" ht="12.75">
      <c r="I210">
        <v>208</v>
      </c>
      <c r="J210">
        <f t="shared" si="15"/>
        <v>70</v>
      </c>
      <c r="K210">
        <f t="shared" si="16"/>
        <v>1</v>
      </c>
      <c r="L210" s="6">
        <f t="shared" si="17"/>
        <v>69.77956916</v>
      </c>
      <c r="M210" s="6">
        <f t="shared" si="18"/>
        <v>0.2983900230000103</v>
      </c>
      <c r="N210" s="7">
        <f t="shared" si="19"/>
        <v>201.07910913629286</v>
      </c>
      <c r="O210" s="5">
        <v>69.77956916</v>
      </c>
    </row>
    <row r="211" spans="9:15" ht="12.75">
      <c r="I211">
        <v>209</v>
      </c>
      <c r="J211">
        <f t="shared" si="15"/>
        <v>70</v>
      </c>
      <c r="K211">
        <f t="shared" si="16"/>
        <v>2</v>
      </c>
      <c r="L211" s="6">
        <f t="shared" si="17"/>
        <v>70.077959183</v>
      </c>
      <c r="M211" s="6">
        <f t="shared" si="18"/>
        <v>0.44999999999998863</v>
      </c>
      <c r="N211" s="7">
        <f t="shared" si="19"/>
        <v>133.3333333333367</v>
      </c>
      <c r="O211" s="5">
        <v>70.077959183</v>
      </c>
    </row>
    <row r="212" spans="9:15" ht="12.75">
      <c r="I212">
        <v>210</v>
      </c>
      <c r="J212">
        <f t="shared" si="15"/>
        <v>70</v>
      </c>
      <c r="K212">
        <f t="shared" si="16"/>
        <v>3</v>
      </c>
      <c r="L212" s="6">
        <f t="shared" si="17"/>
        <v>70.527959183</v>
      </c>
      <c r="M212" s="6">
        <f t="shared" si="18"/>
        <v>0.2516099770000011</v>
      </c>
      <c r="N212" s="7">
        <f t="shared" si="19"/>
        <v>238.46431177091097</v>
      </c>
      <c r="O212" s="5">
        <v>70.527959183</v>
      </c>
    </row>
    <row r="213" spans="9:15" ht="12.75">
      <c r="I213">
        <v>211</v>
      </c>
      <c r="J213">
        <f t="shared" si="15"/>
        <v>71</v>
      </c>
      <c r="K213">
        <f t="shared" si="16"/>
        <v>1</v>
      </c>
      <c r="L213" s="6">
        <f t="shared" si="17"/>
        <v>70.77956916</v>
      </c>
      <c r="M213" s="6">
        <f t="shared" si="18"/>
        <v>0.2983900230000103</v>
      </c>
      <c r="N213" s="7">
        <f t="shared" si="19"/>
        <v>201.07910913629286</v>
      </c>
      <c r="O213" s="5">
        <v>70.77956916</v>
      </c>
    </row>
    <row r="214" spans="9:15" ht="12.75">
      <c r="I214">
        <v>212</v>
      </c>
      <c r="J214">
        <f t="shared" si="15"/>
        <v>71</v>
      </c>
      <c r="K214">
        <f t="shared" si="16"/>
        <v>2</v>
      </c>
      <c r="L214" s="6">
        <f t="shared" si="17"/>
        <v>71.077959183</v>
      </c>
      <c r="M214" s="6">
        <f t="shared" si="18"/>
        <v>0.4399999999999977</v>
      </c>
      <c r="N214" s="7">
        <f t="shared" si="19"/>
        <v>136.36363636363706</v>
      </c>
      <c r="O214" s="5">
        <v>71.077959183</v>
      </c>
    </row>
    <row r="215" spans="9:15" ht="12.75">
      <c r="I215">
        <v>213</v>
      </c>
      <c r="J215">
        <f t="shared" si="15"/>
        <v>71</v>
      </c>
      <c r="K215">
        <f t="shared" si="16"/>
        <v>3</v>
      </c>
      <c r="L215" s="6">
        <f t="shared" si="17"/>
        <v>71.517959183</v>
      </c>
      <c r="M215" s="6">
        <f t="shared" si="18"/>
        <v>0.3432426309999954</v>
      </c>
      <c r="N215" s="7">
        <f t="shared" si="19"/>
        <v>174.8034614033733</v>
      </c>
      <c r="O215" s="5">
        <v>71.517959183</v>
      </c>
    </row>
    <row r="216" spans="9:15" ht="12.75">
      <c r="I216">
        <v>214</v>
      </c>
      <c r="J216">
        <f t="shared" si="15"/>
        <v>72</v>
      </c>
      <c r="K216">
        <f t="shared" si="16"/>
        <v>1</v>
      </c>
      <c r="L216" s="6">
        <f t="shared" si="17"/>
        <v>71.861201814</v>
      </c>
      <c r="M216" s="6">
        <f t="shared" si="18"/>
        <v>0.38675736900000857</v>
      </c>
      <c r="N216" s="7">
        <f t="shared" si="19"/>
        <v>155.13602276056096</v>
      </c>
      <c r="O216" s="5">
        <v>71.861201814</v>
      </c>
    </row>
    <row r="217" spans="9:15" ht="12.75">
      <c r="I217">
        <v>215</v>
      </c>
      <c r="J217">
        <f t="shared" si="15"/>
        <v>72</v>
      </c>
      <c r="K217">
        <f t="shared" si="16"/>
        <v>2</v>
      </c>
      <c r="L217" s="6">
        <f t="shared" si="17"/>
        <v>72.247959183</v>
      </c>
      <c r="M217" s="6">
        <f t="shared" si="18"/>
        <v>0.5099999999999909</v>
      </c>
      <c r="N217" s="7">
        <f t="shared" si="19"/>
        <v>117.64705882353151</v>
      </c>
      <c r="O217" s="5">
        <v>72.247959183</v>
      </c>
    </row>
    <row r="218" spans="9:15" ht="12.75">
      <c r="I218">
        <v>216</v>
      </c>
      <c r="J218">
        <f t="shared" si="15"/>
        <v>72</v>
      </c>
      <c r="K218">
        <f t="shared" si="16"/>
        <v>3</v>
      </c>
      <c r="L218" s="6">
        <f t="shared" si="17"/>
        <v>72.757959183</v>
      </c>
      <c r="M218" s="6">
        <f t="shared" si="18"/>
        <v>0.4134467120000096</v>
      </c>
      <c r="N218" s="7">
        <f t="shared" si="19"/>
        <v>145.12148303164787</v>
      </c>
      <c r="O218" s="5">
        <v>72.757959183</v>
      </c>
    </row>
    <row r="219" spans="9:15" ht="12.75">
      <c r="I219">
        <v>217</v>
      </c>
      <c r="J219">
        <f t="shared" si="15"/>
        <v>73</v>
      </c>
      <c r="K219">
        <f t="shared" si="16"/>
        <v>1</v>
      </c>
      <c r="L219" s="6">
        <f t="shared" si="17"/>
        <v>73.171405895</v>
      </c>
      <c r="M219" s="6">
        <f t="shared" si="18"/>
        <v>0.3061224490000001</v>
      </c>
      <c r="N219" s="7">
        <f t="shared" si="19"/>
        <v>195.9999999869333</v>
      </c>
      <c r="O219" s="5">
        <v>73.171405895</v>
      </c>
    </row>
    <row r="220" spans="9:15" ht="12.75">
      <c r="I220">
        <v>218</v>
      </c>
      <c r="J220">
        <f t="shared" si="15"/>
        <v>73</v>
      </c>
      <c r="K220">
        <f t="shared" si="16"/>
        <v>2</v>
      </c>
      <c r="L220" s="6">
        <f t="shared" si="17"/>
        <v>73.477528344</v>
      </c>
      <c r="M220" s="6">
        <f t="shared" si="18"/>
        <v>0.3898185939999905</v>
      </c>
      <c r="N220" s="7">
        <f t="shared" si="19"/>
        <v>153.91774769984795</v>
      </c>
      <c r="O220" s="5">
        <v>73.477528344</v>
      </c>
    </row>
    <row r="221" spans="9:15" ht="12.75">
      <c r="I221">
        <v>219</v>
      </c>
      <c r="J221">
        <f t="shared" si="15"/>
        <v>73</v>
      </c>
      <c r="K221">
        <f t="shared" si="16"/>
        <v>3</v>
      </c>
      <c r="L221" s="6">
        <f t="shared" si="17"/>
        <v>73.867346938</v>
      </c>
      <c r="M221" s="6">
        <f t="shared" si="18"/>
        <v>0.3122222220000026</v>
      </c>
      <c r="N221" s="7">
        <f t="shared" si="19"/>
        <v>192.17081864211286</v>
      </c>
      <c r="O221" s="5">
        <v>73.867346938</v>
      </c>
    </row>
    <row r="222" spans="9:15" ht="12.75">
      <c r="I222">
        <v>220</v>
      </c>
      <c r="J222">
        <f t="shared" si="15"/>
        <v>74</v>
      </c>
      <c r="K222">
        <f t="shared" si="16"/>
        <v>1</v>
      </c>
      <c r="L222" s="6">
        <f t="shared" si="17"/>
        <v>74.17956916</v>
      </c>
      <c r="M222" s="6">
        <f t="shared" si="18"/>
        <v>0.3183900230000063</v>
      </c>
      <c r="N222" s="7">
        <f t="shared" si="19"/>
        <v>188.44811603910972</v>
      </c>
      <c r="O222" s="5">
        <v>74.17956916</v>
      </c>
    </row>
    <row r="223" spans="9:15" ht="12.75">
      <c r="I223">
        <v>221</v>
      </c>
      <c r="J223">
        <f t="shared" si="15"/>
        <v>74</v>
      </c>
      <c r="K223">
        <f t="shared" si="16"/>
        <v>2</v>
      </c>
      <c r="L223" s="6">
        <f t="shared" si="17"/>
        <v>74.497959183</v>
      </c>
      <c r="M223" s="6">
        <f t="shared" si="18"/>
        <v>0.29999999999999716</v>
      </c>
      <c r="N223" s="7">
        <f t="shared" si="19"/>
        <v>200.0000000000019</v>
      </c>
      <c r="O223" s="5">
        <v>74.497959183</v>
      </c>
    </row>
    <row r="224" spans="9:15" ht="12.75">
      <c r="I224">
        <v>222</v>
      </c>
      <c r="J224">
        <f t="shared" si="15"/>
        <v>74</v>
      </c>
      <c r="K224">
        <f t="shared" si="16"/>
        <v>3</v>
      </c>
      <c r="L224" s="6">
        <f t="shared" si="17"/>
        <v>74.797959183</v>
      </c>
      <c r="M224" s="6">
        <f t="shared" si="18"/>
        <v>0.3040589569999952</v>
      </c>
      <c r="N224" s="7">
        <f t="shared" si="19"/>
        <v>197.3301513364099</v>
      </c>
      <c r="O224" s="5">
        <v>74.797959183</v>
      </c>
    </row>
    <row r="225" spans="9:15" ht="12.75">
      <c r="I225">
        <v>223</v>
      </c>
      <c r="J225">
        <f t="shared" si="15"/>
        <v>75</v>
      </c>
      <c r="K225">
        <f t="shared" si="16"/>
        <v>1</v>
      </c>
      <c r="L225" s="6">
        <f t="shared" si="17"/>
        <v>75.10201814</v>
      </c>
      <c r="M225" s="6">
        <f t="shared" si="18"/>
        <v>0.32594104300000026</v>
      </c>
      <c r="N225" s="7">
        <f t="shared" si="19"/>
        <v>184.08237099492854</v>
      </c>
      <c r="O225" s="5">
        <v>75.10201814</v>
      </c>
    </row>
    <row r="226" spans="9:15" ht="12.75">
      <c r="I226">
        <v>224</v>
      </c>
      <c r="J226">
        <f t="shared" si="15"/>
        <v>75</v>
      </c>
      <c r="K226">
        <f t="shared" si="16"/>
        <v>2</v>
      </c>
      <c r="L226" s="6">
        <f t="shared" si="17"/>
        <v>75.427959183</v>
      </c>
      <c r="M226" s="6">
        <f t="shared" si="18"/>
        <v>0.37999999999999545</v>
      </c>
      <c r="N226" s="7">
        <f t="shared" si="19"/>
        <v>157.89473684210716</v>
      </c>
      <c r="O226" s="5">
        <v>75.427959183</v>
      </c>
    </row>
    <row r="227" spans="9:15" ht="12.75">
      <c r="I227">
        <v>225</v>
      </c>
      <c r="J227">
        <f t="shared" si="15"/>
        <v>75</v>
      </c>
      <c r="K227">
        <f t="shared" si="16"/>
        <v>3</v>
      </c>
      <c r="L227" s="6">
        <f t="shared" si="17"/>
        <v>75.807959183</v>
      </c>
      <c r="M227" s="6">
        <f t="shared" si="18"/>
        <v>0.28181405900001266</v>
      </c>
      <c r="N227" s="7">
        <f t="shared" si="19"/>
        <v>212.90634048884448</v>
      </c>
      <c r="O227" s="5">
        <v>75.807959183</v>
      </c>
    </row>
    <row r="228" spans="9:15" ht="12.75">
      <c r="I228">
        <v>226</v>
      </c>
      <c r="J228">
        <f t="shared" si="15"/>
        <v>76</v>
      </c>
      <c r="K228">
        <f t="shared" si="16"/>
        <v>1</v>
      </c>
      <c r="L228" s="6">
        <f t="shared" si="17"/>
        <v>76.089773242</v>
      </c>
      <c r="M228" s="6">
        <f t="shared" si="18"/>
        <v>0.2881859409999947</v>
      </c>
      <c r="N228" s="7">
        <f t="shared" si="19"/>
        <v>208.1989141864526</v>
      </c>
      <c r="O228" s="5">
        <v>76.089773242</v>
      </c>
    </row>
    <row r="229" spans="9:15" ht="12.75">
      <c r="I229">
        <v>227</v>
      </c>
      <c r="J229">
        <f t="shared" si="15"/>
        <v>76</v>
      </c>
      <c r="K229">
        <f t="shared" si="16"/>
        <v>2</v>
      </c>
      <c r="L229" s="6">
        <f t="shared" si="17"/>
        <v>76.377959183</v>
      </c>
      <c r="M229" s="6">
        <f t="shared" si="18"/>
        <v>0.37000000000000455</v>
      </c>
      <c r="N229" s="7">
        <f t="shared" si="19"/>
        <v>162.16216216216017</v>
      </c>
      <c r="O229" s="5">
        <v>76.377959183</v>
      </c>
    </row>
    <row r="230" spans="9:15" ht="12.75">
      <c r="I230">
        <v>228</v>
      </c>
      <c r="J230">
        <f t="shared" si="15"/>
        <v>76</v>
      </c>
      <c r="K230">
        <f t="shared" si="16"/>
        <v>3</v>
      </c>
      <c r="L230" s="6">
        <f t="shared" si="17"/>
        <v>76.747959183</v>
      </c>
      <c r="M230" s="6">
        <f t="shared" si="18"/>
        <v>0.31732426299998906</v>
      </c>
      <c r="N230" s="7">
        <f t="shared" si="19"/>
        <v>189.08103475214585</v>
      </c>
      <c r="O230" s="5">
        <v>76.747959183</v>
      </c>
    </row>
    <row r="231" spans="9:15" ht="12.75">
      <c r="I231">
        <v>229</v>
      </c>
      <c r="J231">
        <f t="shared" si="15"/>
        <v>77</v>
      </c>
      <c r="K231">
        <f t="shared" si="16"/>
        <v>1</v>
      </c>
      <c r="L231" s="6">
        <f t="shared" si="17"/>
        <v>77.065283446</v>
      </c>
      <c r="M231" s="6">
        <f t="shared" si="18"/>
        <v>0.3026757370000013</v>
      </c>
      <c r="N231" s="7">
        <f t="shared" si="19"/>
        <v>198.23194483540564</v>
      </c>
      <c r="O231" s="5">
        <v>77.065283446</v>
      </c>
    </row>
    <row r="232" spans="9:15" ht="12.75">
      <c r="I232">
        <v>230</v>
      </c>
      <c r="J232">
        <f t="shared" si="15"/>
        <v>77</v>
      </c>
      <c r="K232">
        <f t="shared" si="16"/>
        <v>2</v>
      </c>
      <c r="L232" s="6">
        <f t="shared" si="17"/>
        <v>77.367959183</v>
      </c>
      <c r="M232" s="6">
        <f t="shared" si="18"/>
        <v>0.4099999999999966</v>
      </c>
      <c r="N232" s="7">
        <f t="shared" si="19"/>
        <v>146.34146341463537</v>
      </c>
      <c r="O232" s="5">
        <v>77.367959183</v>
      </c>
    </row>
    <row r="233" spans="9:15" ht="12.75">
      <c r="I233">
        <v>231</v>
      </c>
      <c r="J233">
        <f t="shared" si="15"/>
        <v>77</v>
      </c>
      <c r="K233">
        <f t="shared" si="16"/>
        <v>3</v>
      </c>
      <c r="L233" s="6">
        <f t="shared" si="17"/>
        <v>77.777959183</v>
      </c>
      <c r="M233" s="6">
        <f t="shared" si="18"/>
        <v>0.2750793650000105</v>
      </c>
      <c r="N233" s="7">
        <f t="shared" si="19"/>
        <v>218.11886907619444</v>
      </c>
      <c r="O233" s="5">
        <v>77.777959183</v>
      </c>
    </row>
    <row r="234" spans="9:15" ht="12.75">
      <c r="I234">
        <v>232</v>
      </c>
      <c r="J234">
        <f t="shared" si="15"/>
        <v>78</v>
      </c>
      <c r="K234">
        <f t="shared" si="16"/>
        <v>1</v>
      </c>
      <c r="L234" s="6">
        <f t="shared" si="17"/>
        <v>78.053038548</v>
      </c>
      <c r="M234" s="6">
        <f t="shared" si="18"/>
        <v>0.304920635000002</v>
      </c>
      <c r="N234" s="7">
        <f t="shared" si="19"/>
        <v>196.77251426424326</v>
      </c>
      <c r="O234" s="5">
        <v>78.053038548</v>
      </c>
    </row>
    <row r="235" spans="9:15" ht="12.75">
      <c r="I235">
        <v>233</v>
      </c>
      <c r="J235">
        <f t="shared" si="15"/>
        <v>78</v>
      </c>
      <c r="K235">
        <f t="shared" si="16"/>
        <v>2</v>
      </c>
      <c r="L235" s="6">
        <f t="shared" si="17"/>
        <v>78.357959183</v>
      </c>
      <c r="M235" s="6">
        <f t="shared" si="18"/>
        <v>0.3999999999999915</v>
      </c>
      <c r="N235" s="7">
        <f t="shared" si="19"/>
        <v>150.00000000000318</v>
      </c>
      <c r="O235" s="5">
        <v>78.357959183</v>
      </c>
    </row>
    <row r="236" spans="9:15" ht="12.75">
      <c r="I236">
        <v>234</v>
      </c>
      <c r="J236">
        <f t="shared" si="15"/>
        <v>78</v>
      </c>
      <c r="K236">
        <f t="shared" si="16"/>
        <v>3</v>
      </c>
      <c r="L236" s="6">
        <f t="shared" si="17"/>
        <v>78.757959183</v>
      </c>
      <c r="M236" s="6">
        <f t="shared" si="18"/>
        <v>0.30732426299999815</v>
      </c>
      <c r="N236" s="7">
        <f t="shared" si="19"/>
        <v>195.23352765674852</v>
      </c>
      <c r="O236" s="5">
        <v>78.757959183</v>
      </c>
    </row>
    <row r="237" spans="9:15" ht="12.75">
      <c r="I237">
        <v>235</v>
      </c>
      <c r="J237">
        <f t="shared" si="15"/>
        <v>79</v>
      </c>
      <c r="K237">
        <f t="shared" si="16"/>
        <v>1</v>
      </c>
      <c r="L237" s="6">
        <f t="shared" si="17"/>
        <v>79.065283446</v>
      </c>
      <c r="M237" s="6">
        <f t="shared" si="18"/>
        <v>0.3126757370000064</v>
      </c>
      <c r="N237" s="7">
        <f t="shared" si="19"/>
        <v>191.89208787248745</v>
      </c>
      <c r="O237" s="5">
        <v>79.065283446</v>
      </c>
    </row>
    <row r="238" spans="9:15" ht="12.75">
      <c r="I238">
        <v>236</v>
      </c>
      <c r="J238">
        <f t="shared" si="15"/>
        <v>79</v>
      </c>
      <c r="K238">
        <f t="shared" si="16"/>
        <v>2</v>
      </c>
      <c r="L238" s="6">
        <f t="shared" si="17"/>
        <v>79.377959183</v>
      </c>
      <c r="M238" s="6">
        <f t="shared" si="18"/>
        <v>0.37999999999999545</v>
      </c>
      <c r="N238" s="7">
        <f t="shared" si="19"/>
        <v>157.89473684210716</v>
      </c>
      <c r="O238" s="5">
        <v>79.377959183</v>
      </c>
    </row>
    <row r="239" spans="9:15" ht="12.75">
      <c r="I239">
        <v>237</v>
      </c>
      <c r="J239">
        <f t="shared" si="15"/>
        <v>79</v>
      </c>
      <c r="K239">
        <f t="shared" si="16"/>
        <v>3</v>
      </c>
      <c r="L239" s="6">
        <f t="shared" si="17"/>
        <v>79.757959183</v>
      </c>
      <c r="M239" s="6">
        <f t="shared" si="18"/>
        <v>0.29099773299999754</v>
      </c>
      <c r="N239" s="7">
        <f t="shared" si="19"/>
        <v>206.1871732863311</v>
      </c>
      <c r="O239" s="5">
        <v>79.757959183</v>
      </c>
    </row>
    <row r="240" spans="9:15" ht="12.75">
      <c r="I240">
        <v>238</v>
      </c>
      <c r="J240">
        <f t="shared" si="15"/>
        <v>80</v>
      </c>
      <c r="K240">
        <f t="shared" si="16"/>
        <v>1</v>
      </c>
      <c r="L240" s="6">
        <f t="shared" si="17"/>
        <v>80.048956916</v>
      </c>
      <c r="M240" s="6">
        <f t="shared" si="18"/>
        <v>0.37900226700000417</v>
      </c>
      <c r="N240" s="7">
        <f t="shared" si="19"/>
        <v>158.31039870798276</v>
      </c>
      <c r="O240" s="5">
        <v>80.048956916</v>
      </c>
    </row>
    <row r="241" spans="9:15" ht="12.75">
      <c r="I241">
        <v>239</v>
      </c>
      <c r="J241">
        <f t="shared" si="15"/>
        <v>80</v>
      </c>
      <c r="K241">
        <f t="shared" si="16"/>
        <v>2</v>
      </c>
      <c r="L241" s="6">
        <f t="shared" si="17"/>
        <v>80.427959183</v>
      </c>
      <c r="M241" s="6">
        <f t="shared" si="18"/>
        <v>0.3924263039999971</v>
      </c>
      <c r="N241" s="7">
        <f t="shared" si="19"/>
        <v>152.89494967187633</v>
      </c>
      <c r="O241" s="5">
        <v>80.427959183</v>
      </c>
    </row>
    <row r="242" spans="9:15" ht="12.75">
      <c r="I242">
        <v>240</v>
      </c>
      <c r="J242">
        <f t="shared" si="15"/>
        <v>80</v>
      </c>
      <c r="K242">
        <f t="shared" si="16"/>
        <v>3</v>
      </c>
      <c r="L242" s="6">
        <f t="shared" si="17"/>
        <v>80.820385487</v>
      </c>
      <c r="M242" s="6">
        <f t="shared" si="18"/>
        <v>0.4040816330000041</v>
      </c>
      <c r="N242" s="7">
        <f t="shared" si="19"/>
        <v>148.48484835736</v>
      </c>
      <c r="O242" s="5">
        <v>80.820385487</v>
      </c>
    </row>
    <row r="243" spans="9:15" ht="12.75">
      <c r="I243">
        <v>241</v>
      </c>
      <c r="J243">
        <f t="shared" si="15"/>
        <v>81</v>
      </c>
      <c r="K243">
        <f t="shared" si="16"/>
        <v>1</v>
      </c>
      <c r="L243" s="6">
        <f t="shared" si="17"/>
        <v>81.22446712</v>
      </c>
      <c r="M243" s="6">
        <f t="shared" si="18"/>
        <v>0.3224489790000007</v>
      </c>
      <c r="N243" s="7">
        <f t="shared" si="19"/>
        <v>186.07594970862002</v>
      </c>
      <c r="O243" s="5">
        <v>81.22446712</v>
      </c>
    </row>
    <row r="244" spans="9:15" ht="12.75">
      <c r="I244">
        <v>242</v>
      </c>
      <c r="J244">
        <f t="shared" si="15"/>
        <v>81</v>
      </c>
      <c r="K244">
        <f t="shared" si="16"/>
        <v>2</v>
      </c>
      <c r="L244" s="6">
        <f t="shared" si="17"/>
        <v>81.546916099</v>
      </c>
      <c r="M244" s="6">
        <f t="shared" si="18"/>
        <v>0.2910430839999947</v>
      </c>
      <c r="N244" s="7">
        <f t="shared" si="19"/>
        <v>206.15504472870794</v>
      </c>
      <c r="O244" s="5">
        <v>81.546916099</v>
      </c>
    </row>
    <row r="245" spans="9:15" ht="12.75">
      <c r="I245">
        <v>243</v>
      </c>
      <c r="J245">
        <f t="shared" si="15"/>
        <v>81</v>
      </c>
      <c r="K245">
        <f t="shared" si="16"/>
        <v>3</v>
      </c>
      <c r="L245" s="6">
        <f t="shared" si="17"/>
        <v>81.837959183</v>
      </c>
      <c r="M245" s="6">
        <f t="shared" si="18"/>
        <v>0.38000000000000966</v>
      </c>
      <c r="N245" s="7">
        <f t="shared" si="19"/>
        <v>157.89473684210125</v>
      </c>
      <c r="O245" s="5">
        <v>81.837959183</v>
      </c>
    </row>
    <row r="246" spans="9:15" ht="12.75">
      <c r="I246">
        <v>244</v>
      </c>
      <c r="J246">
        <f t="shared" si="15"/>
        <v>82</v>
      </c>
      <c r="K246">
        <f t="shared" si="16"/>
        <v>1</v>
      </c>
      <c r="L246" s="6">
        <f t="shared" si="17"/>
        <v>82.217959183</v>
      </c>
      <c r="M246" s="6">
        <f t="shared" si="18"/>
        <v>0.23999999999999488</v>
      </c>
      <c r="N246" s="7">
        <f t="shared" si="19"/>
        <v>250.00000000000534</v>
      </c>
      <c r="O246" s="5">
        <v>82.217959183</v>
      </c>
    </row>
    <row r="247" spans="9:15" ht="12.75">
      <c r="I247">
        <v>245</v>
      </c>
      <c r="J247">
        <f t="shared" si="15"/>
        <v>82</v>
      </c>
      <c r="K247">
        <f t="shared" si="16"/>
        <v>2</v>
      </c>
      <c r="L247" s="6">
        <f t="shared" si="17"/>
        <v>82.457959183</v>
      </c>
      <c r="M247" s="6">
        <f t="shared" si="18"/>
        <v>0.272630386000003</v>
      </c>
      <c r="N247" s="7">
        <f t="shared" si="19"/>
        <v>220.07818306797006</v>
      </c>
      <c r="O247" s="5">
        <v>82.457959183</v>
      </c>
    </row>
    <row r="248" spans="9:15" ht="12.75">
      <c r="I248">
        <v>246</v>
      </c>
      <c r="J248">
        <f t="shared" si="15"/>
        <v>82</v>
      </c>
      <c r="K248">
        <f t="shared" si="16"/>
        <v>3</v>
      </c>
      <c r="L248" s="6">
        <f t="shared" si="17"/>
        <v>82.730589569</v>
      </c>
      <c r="M248" s="6">
        <f t="shared" si="18"/>
        <v>0.24492063499999972</v>
      </c>
      <c r="N248" s="7">
        <f t="shared" si="19"/>
        <v>244.9773168357173</v>
      </c>
      <c r="O248" s="5">
        <v>82.730589569</v>
      </c>
    </row>
    <row r="249" spans="9:15" ht="12.75">
      <c r="I249">
        <v>247</v>
      </c>
      <c r="J249">
        <f t="shared" si="15"/>
        <v>83</v>
      </c>
      <c r="K249">
        <f t="shared" si="16"/>
        <v>1</v>
      </c>
      <c r="L249" s="6">
        <f t="shared" si="17"/>
        <v>82.975510204</v>
      </c>
      <c r="M249" s="6">
        <f t="shared" si="18"/>
        <v>0.27244897900000353</v>
      </c>
      <c r="N249" s="7">
        <f t="shared" si="19"/>
        <v>220.22471957951151</v>
      </c>
      <c r="O249" s="5">
        <v>82.975510204</v>
      </c>
    </row>
    <row r="250" spans="9:15" ht="12.75">
      <c r="I250">
        <v>248</v>
      </c>
      <c r="J250">
        <f t="shared" si="15"/>
        <v>83</v>
      </c>
      <c r="K250">
        <f t="shared" si="16"/>
        <v>2</v>
      </c>
      <c r="L250" s="6">
        <f t="shared" si="17"/>
        <v>83.247959183</v>
      </c>
      <c r="M250" s="6">
        <f t="shared" si="18"/>
        <v>0.27446711999999707</v>
      </c>
      <c r="N250" s="7">
        <f t="shared" si="19"/>
        <v>218.60541984045537</v>
      </c>
      <c r="O250" s="5">
        <v>83.247959183</v>
      </c>
    </row>
    <row r="251" spans="9:15" ht="12.75">
      <c r="I251">
        <v>249</v>
      </c>
      <c r="J251">
        <f t="shared" si="15"/>
        <v>83</v>
      </c>
      <c r="K251">
        <f t="shared" si="16"/>
        <v>3</v>
      </c>
      <c r="L251" s="6">
        <f t="shared" si="17"/>
        <v>83.522426303</v>
      </c>
      <c r="M251" s="6">
        <f t="shared" si="18"/>
        <v>0.2755328800000001</v>
      </c>
      <c r="N251" s="7">
        <f t="shared" si="19"/>
        <v>217.759855012585</v>
      </c>
      <c r="O251" s="5">
        <v>83.522426303</v>
      </c>
    </row>
    <row r="252" spans="9:15" ht="12.75">
      <c r="I252">
        <v>250</v>
      </c>
      <c r="J252">
        <f t="shared" si="15"/>
        <v>84</v>
      </c>
      <c r="K252">
        <f t="shared" si="16"/>
        <v>1</v>
      </c>
      <c r="L252" s="6">
        <f t="shared" si="17"/>
        <v>83.797959183</v>
      </c>
      <c r="M252" s="6">
        <f t="shared" si="18"/>
        <v>0.269999999999996</v>
      </c>
      <c r="N252" s="7">
        <f t="shared" si="19"/>
        <v>222.2222222222255</v>
      </c>
      <c r="O252" s="5">
        <v>83.797959183</v>
      </c>
    </row>
    <row r="253" spans="9:15" ht="12.75">
      <c r="I253">
        <v>251</v>
      </c>
      <c r="J253">
        <f t="shared" si="15"/>
        <v>84</v>
      </c>
      <c r="K253">
        <f t="shared" si="16"/>
        <v>2</v>
      </c>
      <c r="L253" s="6">
        <f t="shared" si="17"/>
        <v>84.067959183</v>
      </c>
      <c r="M253" s="6">
        <f t="shared" si="18"/>
        <v>0.3279365080000076</v>
      </c>
      <c r="N253" s="7">
        <f t="shared" si="19"/>
        <v>182.96224585034187</v>
      </c>
      <c r="O253" s="5">
        <v>84.067959183</v>
      </c>
    </row>
    <row r="254" spans="9:15" ht="12.75">
      <c r="I254">
        <v>252</v>
      </c>
      <c r="J254">
        <f t="shared" si="15"/>
        <v>84</v>
      </c>
      <c r="K254">
        <f t="shared" si="16"/>
        <v>3</v>
      </c>
      <c r="L254" s="6">
        <f t="shared" si="17"/>
        <v>84.395895691</v>
      </c>
      <c r="M254" s="6">
        <f t="shared" si="18"/>
        <v>0.2816326529999884</v>
      </c>
      <c r="N254" s="7">
        <f t="shared" si="19"/>
        <v>213.04347830719215</v>
      </c>
      <c r="O254" s="5">
        <v>84.395895691</v>
      </c>
    </row>
    <row r="255" spans="9:15" ht="12.75">
      <c r="I255">
        <v>253</v>
      </c>
      <c r="J255">
        <f t="shared" si="15"/>
        <v>85</v>
      </c>
      <c r="K255">
        <f t="shared" si="16"/>
        <v>1</v>
      </c>
      <c r="L255" s="6">
        <f t="shared" si="17"/>
        <v>84.677528344</v>
      </c>
      <c r="M255" s="6">
        <f t="shared" si="18"/>
        <v>0.28043083900000454</v>
      </c>
      <c r="N255" s="7">
        <f t="shared" si="19"/>
        <v>213.95649713118402</v>
      </c>
      <c r="O255" s="5">
        <v>84.677528344</v>
      </c>
    </row>
    <row r="256" spans="9:15" ht="12.75">
      <c r="I256">
        <v>254</v>
      </c>
      <c r="J256">
        <f t="shared" si="15"/>
        <v>85</v>
      </c>
      <c r="K256">
        <f t="shared" si="16"/>
        <v>2</v>
      </c>
      <c r="L256" s="6">
        <f t="shared" si="17"/>
        <v>84.957959183</v>
      </c>
      <c r="M256" s="6">
        <f t="shared" si="18"/>
        <v>0.269999999999996</v>
      </c>
      <c r="N256" s="7">
        <f t="shared" si="19"/>
        <v>222.2222222222255</v>
      </c>
      <c r="O256" s="5">
        <v>84.957959183</v>
      </c>
    </row>
    <row r="257" spans="9:15" ht="12.75">
      <c r="I257">
        <v>255</v>
      </c>
      <c r="J257">
        <f t="shared" si="15"/>
        <v>85</v>
      </c>
      <c r="K257">
        <f t="shared" si="16"/>
        <v>3</v>
      </c>
      <c r="L257" s="6">
        <f t="shared" si="17"/>
        <v>85.227959183</v>
      </c>
      <c r="M257" s="6">
        <f t="shared" si="18"/>
        <v>0.22918367399999795</v>
      </c>
      <c r="N257" s="7">
        <f t="shared" si="19"/>
        <v>261.7987527331486</v>
      </c>
      <c r="O257" s="5">
        <v>85.227959183</v>
      </c>
    </row>
    <row r="258" spans="9:15" ht="12.75">
      <c r="I258">
        <v>256</v>
      </c>
      <c r="J258">
        <f aca="true" t="shared" si="20" ref="J258:J321">INT((I258-1)/3)+1</f>
        <v>86</v>
      </c>
      <c r="K258">
        <f aca="true" t="shared" si="21" ref="K258:K321">MOD(I258-1+12,3)+1</f>
        <v>1</v>
      </c>
      <c r="L258" s="6">
        <f aca="true" t="shared" si="22" ref="L258:L321">O258</f>
        <v>85.457142857</v>
      </c>
      <c r="M258" s="6">
        <f aca="true" t="shared" si="23" ref="M258:M321">L259-L258</f>
        <v>0.36081632600000546</v>
      </c>
      <c r="N258" s="7">
        <f aca="true" t="shared" si="24" ref="N258:N321">60/M258</f>
        <v>166.289593004722</v>
      </c>
      <c r="O258" s="5">
        <v>85.457142857</v>
      </c>
    </row>
    <row r="259" spans="9:15" ht="12.75">
      <c r="I259">
        <v>257</v>
      </c>
      <c r="J259">
        <f t="shared" si="20"/>
        <v>86</v>
      </c>
      <c r="K259">
        <f t="shared" si="21"/>
        <v>2</v>
      </c>
      <c r="L259" s="6">
        <f t="shared" si="22"/>
        <v>85.817959183</v>
      </c>
      <c r="M259" s="6">
        <f t="shared" si="23"/>
        <v>0.29999999999999716</v>
      </c>
      <c r="N259" s="7">
        <f t="shared" si="24"/>
        <v>200.0000000000019</v>
      </c>
      <c r="O259" s="5">
        <v>85.817959183</v>
      </c>
    </row>
    <row r="260" spans="9:15" ht="12.75">
      <c r="I260">
        <v>258</v>
      </c>
      <c r="J260">
        <f t="shared" si="20"/>
        <v>86</v>
      </c>
      <c r="K260">
        <f t="shared" si="21"/>
        <v>3</v>
      </c>
      <c r="L260" s="6">
        <f t="shared" si="22"/>
        <v>86.117959183</v>
      </c>
      <c r="M260" s="6">
        <f t="shared" si="23"/>
        <v>0.22895691600000134</v>
      </c>
      <c r="N260" s="7">
        <f t="shared" si="24"/>
        <v>262.05803715490146</v>
      </c>
      <c r="O260" s="5">
        <v>86.117959183</v>
      </c>
    </row>
    <row r="261" spans="9:15" ht="12.75">
      <c r="I261">
        <v>259</v>
      </c>
      <c r="J261">
        <f t="shared" si="20"/>
        <v>87</v>
      </c>
      <c r="K261">
        <f t="shared" si="21"/>
        <v>1</v>
      </c>
      <c r="L261" s="6">
        <f t="shared" si="22"/>
        <v>86.346916099</v>
      </c>
      <c r="M261" s="6">
        <f t="shared" si="23"/>
        <v>0.25104308400000264</v>
      </c>
      <c r="N261" s="7">
        <f t="shared" si="24"/>
        <v>239.00280001340076</v>
      </c>
      <c r="O261" s="5">
        <v>86.346916099</v>
      </c>
    </row>
    <row r="262" spans="9:15" ht="12.75">
      <c r="I262">
        <v>260</v>
      </c>
      <c r="J262">
        <f t="shared" si="20"/>
        <v>87</v>
      </c>
      <c r="K262">
        <f t="shared" si="21"/>
        <v>2</v>
      </c>
      <c r="L262" s="6">
        <f t="shared" si="22"/>
        <v>86.597959183</v>
      </c>
      <c r="M262" s="6">
        <f t="shared" si="23"/>
        <v>0.3100000000000023</v>
      </c>
      <c r="N262" s="7">
        <f t="shared" si="24"/>
        <v>193.54838709677279</v>
      </c>
      <c r="O262" s="5">
        <v>86.597959183</v>
      </c>
    </row>
    <row r="263" spans="9:15" ht="12.75">
      <c r="I263">
        <v>261</v>
      </c>
      <c r="J263">
        <f t="shared" si="20"/>
        <v>87</v>
      </c>
      <c r="K263">
        <f t="shared" si="21"/>
        <v>3</v>
      </c>
      <c r="L263" s="6">
        <f t="shared" si="22"/>
        <v>86.907959183</v>
      </c>
      <c r="M263" s="6">
        <f t="shared" si="23"/>
        <v>0.3199999999999932</v>
      </c>
      <c r="N263" s="7">
        <f t="shared" si="24"/>
        <v>187.500000000004</v>
      </c>
      <c r="O263" s="5">
        <v>86.907959183</v>
      </c>
    </row>
    <row r="264" spans="9:15" ht="12.75">
      <c r="I264">
        <v>262</v>
      </c>
      <c r="J264">
        <f t="shared" si="20"/>
        <v>88</v>
      </c>
      <c r="K264">
        <f t="shared" si="21"/>
        <v>1</v>
      </c>
      <c r="L264" s="6">
        <f t="shared" si="22"/>
        <v>87.227959183</v>
      </c>
      <c r="M264" s="6">
        <f t="shared" si="23"/>
        <v>0.2597959189999983</v>
      </c>
      <c r="N264" s="7">
        <f t="shared" si="24"/>
        <v>230.95051004246292</v>
      </c>
      <c r="O264" s="5">
        <v>87.227959183</v>
      </c>
    </row>
    <row r="265" spans="9:15" ht="12.75">
      <c r="I265">
        <v>263</v>
      </c>
      <c r="J265">
        <f t="shared" si="20"/>
        <v>88</v>
      </c>
      <c r="K265">
        <f t="shared" si="21"/>
        <v>2</v>
      </c>
      <c r="L265" s="6">
        <f t="shared" si="22"/>
        <v>87.487755102</v>
      </c>
      <c r="M265" s="6">
        <f t="shared" si="23"/>
        <v>0.46020408100000054</v>
      </c>
      <c r="N265" s="7">
        <f t="shared" si="24"/>
        <v>130.3769403122697</v>
      </c>
      <c r="O265" s="5">
        <v>87.487755102</v>
      </c>
    </row>
    <row r="266" spans="9:15" ht="12.75">
      <c r="I266">
        <v>264</v>
      </c>
      <c r="J266">
        <f t="shared" si="20"/>
        <v>88</v>
      </c>
      <c r="K266">
        <f t="shared" si="21"/>
        <v>3</v>
      </c>
      <c r="L266" s="6">
        <f t="shared" si="22"/>
        <v>87.947959183</v>
      </c>
      <c r="M266" s="6">
        <f t="shared" si="23"/>
        <v>0.2969387760000046</v>
      </c>
      <c r="N266" s="7">
        <f t="shared" si="24"/>
        <v>202.06185533680204</v>
      </c>
      <c r="O266" s="5">
        <v>87.947959183</v>
      </c>
    </row>
    <row r="267" spans="9:15" ht="12.75">
      <c r="I267">
        <v>265</v>
      </c>
      <c r="J267">
        <f t="shared" si="20"/>
        <v>89</v>
      </c>
      <c r="K267">
        <f t="shared" si="21"/>
        <v>1</v>
      </c>
      <c r="L267" s="6">
        <f t="shared" si="22"/>
        <v>88.244897959</v>
      </c>
      <c r="M267" s="6">
        <f t="shared" si="23"/>
        <v>0.2734467119999948</v>
      </c>
      <c r="N267" s="7">
        <f t="shared" si="24"/>
        <v>219.42117921681626</v>
      </c>
      <c r="O267" s="5">
        <v>88.244897959</v>
      </c>
    </row>
    <row r="268" spans="9:15" ht="12.75">
      <c r="I268">
        <v>266</v>
      </c>
      <c r="J268">
        <f t="shared" si="20"/>
        <v>89</v>
      </c>
      <c r="K268">
        <f t="shared" si="21"/>
        <v>2</v>
      </c>
      <c r="L268" s="6">
        <f t="shared" si="22"/>
        <v>88.518344671</v>
      </c>
      <c r="M268" s="6">
        <f t="shared" si="23"/>
        <v>0.289614512</v>
      </c>
      <c r="N268" s="7">
        <f t="shared" si="24"/>
        <v>207.17193895311433</v>
      </c>
      <c r="O268" s="5">
        <v>88.518344671</v>
      </c>
    </row>
    <row r="269" spans="9:15" ht="12.75">
      <c r="I269">
        <v>267</v>
      </c>
      <c r="J269">
        <f t="shared" si="20"/>
        <v>89</v>
      </c>
      <c r="K269">
        <f t="shared" si="21"/>
        <v>3</v>
      </c>
      <c r="L269" s="6">
        <f t="shared" si="22"/>
        <v>88.807959183</v>
      </c>
      <c r="M269" s="6">
        <f t="shared" si="23"/>
        <v>0.3022222220000117</v>
      </c>
      <c r="N269" s="7">
        <f t="shared" si="24"/>
        <v>198.52941191067572</v>
      </c>
      <c r="O269" s="5">
        <v>88.807959183</v>
      </c>
    </row>
    <row r="270" spans="9:15" ht="12.75">
      <c r="I270">
        <v>268</v>
      </c>
      <c r="J270">
        <f t="shared" si="20"/>
        <v>90</v>
      </c>
      <c r="K270">
        <f t="shared" si="21"/>
        <v>1</v>
      </c>
      <c r="L270" s="6">
        <f t="shared" si="22"/>
        <v>89.110181405</v>
      </c>
      <c r="M270" s="6">
        <f t="shared" si="23"/>
        <v>0.30777777799998773</v>
      </c>
      <c r="N270" s="7">
        <f t="shared" si="24"/>
        <v>194.9458482347039</v>
      </c>
      <c r="O270" s="5">
        <v>89.110181405</v>
      </c>
    </row>
    <row r="271" spans="9:15" ht="12.75">
      <c r="I271">
        <v>269</v>
      </c>
      <c r="J271">
        <f t="shared" si="20"/>
        <v>90</v>
      </c>
      <c r="K271">
        <f t="shared" si="21"/>
        <v>2</v>
      </c>
      <c r="L271" s="6">
        <f t="shared" si="22"/>
        <v>89.417959183</v>
      </c>
      <c r="M271" s="6">
        <f t="shared" si="23"/>
        <v>0.27181405900000755</v>
      </c>
      <c r="N271" s="7">
        <f t="shared" si="24"/>
        <v>220.739134026906</v>
      </c>
      <c r="O271" s="5">
        <v>89.417959183</v>
      </c>
    </row>
    <row r="272" spans="9:15" ht="12.75">
      <c r="I272">
        <v>270</v>
      </c>
      <c r="J272">
        <f t="shared" si="20"/>
        <v>90</v>
      </c>
      <c r="K272">
        <f t="shared" si="21"/>
        <v>3</v>
      </c>
      <c r="L272" s="6">
        <f t="shared" si="22"/>
        <v>89.689773242</v>
      </c>
      <c r="M272" s="6">
        <f t="shared" si="23"/>
        <v>0.25714285700000516</v>
      </c>
      <c r="N272" s="7">
        <f t="shared" si="24"/>
        <v>233.33333346295828</v>
      </c>
      <c r="O272" s="5">
        <v>89.689773242</v>
      </c>
    </row>
    <row r="273" spans="9:15" ht="12.75">
      <c r="I273">
        <v>271</v>
      </c>
      <c r="J273">
        <f t="shared" si="20"/>
        <v>91</v>
      </c>
      <c r="K273">
        <f t="shared" si="21"/>
        <v>1</v>
      </c>
      <c r="L273" s="6">
        <f t="shared" si="22"/>
        <v>89.946916099</v>
      </c>
      <c r="M273" s="6">
        <f t="shared" si="23"/>
        <v>0.28104308399998956</v>
      </c>
      <c r="N273" s="7">
        <f t="shared" si="24"/>
        <v>213.49039850417464</v>
      </c>
      <c r="O273" s="5">
        <v>89.946916099</v>
      </c>
    </row>
    <row r="274" spans="9:15" ht="12.75">
      <c r="I274">
        <v>272</v>
      </c>
      <c r="J274">
        <f t="shared" si="20"/>
        <v>91</v>
      </c>
      <c r="K274">
        <f t="shared" si="21"/>
        <v>2</v>
      </c>
      <c r="L274" s="6">
        <f t="shared" si="22"/>
        <v>90.227959183</v>
      </c>
      <c r="M274" s="6">
        <f t="shared" si="23"/>
        <v>0.38000000000000966</v>
      </c>
      <c r="N274" s="7">
        <f t="shared" si="24"/>
        <v>157.89473684210125</v>
      </c>
      <c r="O274" s="5">
        <v>90.227959183</v>
      </c>
    </row>
    <row r="275" spans="9:15" ht="12.75">
      <c r="I275">
        <v>273</v>
      </c>
      <c r="J275">
        <f t="shared" si="20"/>
        <v>91</v>
      </c>
      <c r="K275">
        <f t="shared" si="21"/>
        <v>3</v>
      </c>
      <c r="L275" s="6">
        <f t="shared" si="22"/>
        <v>90.607959183</v>
      </c>
      <c r="M275" s="6">
        <f t="shared" si="23"/>
        <v>0.23999999999999488</v>
      </c>
      <c r="N275" s="7">
        <f t="shared" si="24"/>
        <v>250.00000000000534</v>
      </c>
      <c r="O275" s="5">
        <v>90.607959183</v>
      </c>
    </row>
    <row r="276" spans="9:15" ht="12.75">
      <c r="I276">
        <v>274</v>
      </c>
      <c r="J276">
        <f t="shared" si="20"/>
        <v>92</v>
      </c>
      <c r="K276">
        <f t="shared" si="21"/>
        <v>1</v>
      </c>
      <c r="L276" s="6">
        <f t="shared" si="22"/>
        <v>90.847959183</v>
      </c>
      <c r="M276" s="6">
        <f t="shared" si="23"/>
        <v>0.3100000000000023</v>
      </c>
      <c r="N276" s="7">
        <f t="shared" si="24"/>
        <v>193.54838709677279</v>
      </c>
      <c r="O276" s="5">
        <v>90.847959183</v>
      </c>
    </row>
    <row r="277" spans="9:15" ht="12.75">
      <c r="I277">
        <v>275</v>
      </c>
      <c r="J277">
        <f t="shared" si="20"/>
        <v>92</v>
      </c>
      <c r="K277">
        <f t="shared" si="21"/>
        <v>2</v>
      </c>
      <c r="L277" s="6">
        <f t="shared" si="22"/>
        <v>91.157959183</v>
      </c>
      <c r="M277" s="6">
        <f t="shared" si="23"/>
        <v>0.339977324000003</v>
      </c>
      <c r="N277" s="7">
        <f t="shared" si="24"/>
        <v>176.4823585704777</v>
      </c>
      <c r="O277" s="5">
        <v>91.157959183</v>
      </c>
    </row>
    <row r="278" spans="9:15" ht="12.75">
      <c r="I278">
        <v>276</v>
      </c>
      <c r="J278">
        <f t="shared" si="20"/>
        <v>92</v>
      </c>
      <c r="K278">
        <f t="shared" si="21"/>
        <v>3</v>
      </c>
      <c r="L278" s="6">
        <f t="shared" si="22"/>
        <v>91.497936507</v>
      </c>
      <c r="M278" s="6">
        <f t="shared" si="23"/>
        <v>0.30206349299999147</v>
      </c>
      <c r="N278" s="7">
        <f t="shared" si="24"/>
        <v>198.6337355901585</v>
      </c>
      <c r="O278" s="5">
        <v>91.497936507</v>
      </c>
    </row>
    <row r="279" spans="9:15" ht="12.75">
      <c r="I279">
        <v>277</v>
      </c>
      <c r="J279">
        <f t="shared" si="20"/>
        <v>93</v>
      </c>
      <c r="K279">
        <f t="shared" si="21"/>
        <v>1</v>
      </c>
      <c r="L279" s="6">
        <f t="shared" si="22"/>
        <v>91.8</v>
      </c>
      <c r="M279" s="6">
        <f t="shared" si="23"/>
        <v>0.29793650700000285</v>
      </c>
      <c r="N279" s="7">
        <f t="shared" si="24"/>
        <v>201.3851897646079</v>
      </c>
      <c r="O279" s="5">
        <v>91.8</v>
      </c>
    </row>
    <row r="280" spans="9:15" ht="12.75">
      <c r="I280">
        <v>278</v>
      </c>
      <c r="J280">
        <f t="shared" si="20"/>
        <v>93</v>
      </c>
      <c r="K280">
        <f t="shared" si="21"/>
        <v>2</v>
      </c>
      <c r="L280" s="6">
        <f t="shared" si="22"/>
        <v>92.097936507</v>
      </c>
      <c r="M280" s="6">
        <f t="shared" si="23"/>
        <v>0.31002267600000266</v>
      </c>
      <c r="N280" s="7">
        <f t="shared" si="24"/>
        <v>193.53423037997223</v>
      </c>
      <c r="O280" s="5">
        <v>92.097936507</v>
      </c>
    </row>
    <row r="281" spans="9:15" ht="12.75">
      <c r="I281">
        <v>279</v>
      </c>
      <c r="J281">
        <f t="shared" si="20"/>
        <v>93</v>
      </c>
      <c r="K281">
        <f t="shared" si="21"/>
        <v>3</v>
      </c>
      <c r="L281" s="6">
        <f t="shared" si="22"/>
        <v>92.407959183</v>
      </c>
      <c r="M281" s="6">
        <f t="shared" si="23"/>
        <v>0.20018140599999867</v>
      </c>
      <c r="N281" s="7">
        <f t="shared" si="24"/>
        <v>299.7281375873661</v>
      </c>
      <c r="O281" s="5">
        <v>92.407959183</v>
      </c>
    </row>
    <row r="282" spans="9:15" ht="12.75">
      <c r="I282">
        <v>280</v>
      </c>
      <c r="J282">
        <f t="shared" si="20"/>
        <v>94</v>
      </c>
      <c r="K282">
        <f t="shared" si="21"/>
        <v>1</v>
      </c>
      <c r="L282" s="6">
        <f t="shared" si="22"/>
        <v>92.608140589</v>
      </c>
      <c r="M282" s="6">
        <f t="shared" si="23"/>
        <v>0.39981859399999564</v>
      </c>
      <c r="N282" s="7">
        <f t="shared" si="24"/>
        <v>150.06805811537782</v>
      </c>
      <c r="O282" s="5">
        <v>92.608140589</v>
      </c>
    </row>
    <row r="283" spans="9:15" ht="12.75">
      <c r="I283">
        <v>281</v>
      </c>
      <c r="J283">
        <f t="shared" si="20"/>
        <v>94</v>
      </c>
      <c r="K283">
        <f t="shared" si="21"/>
        <v>2</v>
      </c>
      <c r="L283" s="6">
        <f t="shared" si="22"/>
        <v>93.007959183</v>
      </c>
      <c r="M283" s="6">
        <f t="shared" si="23"/>
        <v>0.3022222219999975</v>
      </c>
      <c r="N283" s="7">
        <f t="shared" si="24"/>
        <v>198.52941191068504</v>
      </c>
      <c r="O283" s="5">
        <v>93.007959183</v>
      </c>
    </row>
    <row r="284" spans="9:15" ht="12.75">
      <c r="I284">
        <v>282</v>
      </c>
      <c r="J284">
        <f t="shared" si="20"/>
        <v>94</v>
      </c>
      <c r="K284">
        <f t="shared" si="21"/>
        <v>3</v>
      </c>
      <c r="L284" s="6">
        <f t="shared" si="22"/>
        <v>93.310181405</v>
      </c>
      <c r="M284" s="6">
        <f t="shared" si="23"/>
        <v>0.3061224490000001</v>
      </c>
      <c r="N284" s="7">
        <f t="shared" si="24"/>
        <v>195.9999999869333</v>
      </c>
      <c r="O284" s="5">
        <v>93.310181405</v>
      </c>
    </row>
    <row r="285" spans="9:15" ht="12.75">
      <c r="I285">
        <v>283</v>
      </c>
      <c r="J285">
        <f t="shared" si="20"/>
        <v>95</v>
      </c>
      <c r="K285">
        <f t="shared" si="21"/>
        <v>1</v>
      </c>
      <c r="L285" s="6">
        <f t="shared" si="22"/>
        <v>93.616303854</v>
      </c>
      <c r="M285" s="6">
        <f t="shared" si="23"/>
        <v>0.3416553290000053</v>
      </c>
      <c r="N285" s="7">
        <f t="shared" si="24"/>
        <v>175.6155836222858</v>
      </c>
      <c r="O285" s="5">
        <v>93.616303854</v>
      </c>
    </row>
    <row r="286" spans="9:15" ht="12.75">
      <c r="I286">
        <v>284</v>
      </c>
      <c r="J286">
        <f t="shared" si="20"/>
        <v>95</v>
      </c>
      <c r="K286">
        <f t="shared" si="21"/>
        <v>2</v>
      </c>
      <c r="L286" s="6">
        <f t="shared" si="22"/>
        <v>93.957959183</v>
      </c>
      <c r="M286" s="6">
        <f t="shared" si="23"/>
        <v>0.4399999999999977</v>
      </c>
      <c r="N286" s="7">
        <f t="shared" si="24"/>
        <v>136.36363636363706</v>
      </c>
      <c r="O286" s="5">
        <v>93.957959183</v>
      </c>
    </row>
    <row r="287" spans="9:15" ht="12.75">
      <c r="I287">
        <v>285</v>
      </c>
      <c r="J287">
        <f t="shared" si="20"/>
        <v>95</v>
      </c>
      <c r="K287">
        <f t="shared" si="21"/>
        <v>3</v>
      </c>
      <c r="L287" s="6">
        <f t="shared" si="22"/>
        <v>94.397959183</v>
      </c>
      <c r="M287" s="6">
        <f t="shared" si="23"/>
        <v>0.46732426300000895</v>
      </c>
      <c r="N287" s="7">
        <f t="shared" si="24"/>
        <v>128.39050901151018</v>
      </c>
      <c r="O287" s="5">
        <v>94.397959183</v>
      </c>
    </row>
    <row r="288" spans="9:15" ht="12.75">
      <c r="I288">
        <v>286</v>
      </c>
      <c r="J288">
        <f t="shared" si="20"/>
        <v>96</v>
      </c>
      <c r="K288">
        <f t="shared" si="21"/>
        <v>1</v>
      </c>
      <c r="L288" s="6">
        <f t="shared" si="22"/>
        <v>94.865283446</v>
      </c>
      <c r="M288" s="6">
        <f t="shared" si="23"/>
        <v>0.38775510199999985</v>
      </c>
      <c r="N288" s="7">
        <f t="shared" si="24"/>
        <v>154.73684212155132</v>
      </c>
      <c r="O288" s="5">
        <v>94.865283446</v>
      </c>
    </row>
    <row r="289" spans="9:15" ht="12.75">
      <c r="I289">
        <v>287</v>
      </c>
      <c r="J289">
        <f t="shared" si="20"/>
        <v>96</v>
      </c>
      <c r="K289">
        <f t="shared" si="21"/>
        <v>2</v>
      </c>
      <c r="L289" s="6">
        <f t="shared" si="22"/>
        <v>95.253038548</v>
      </c>
      <c r="M289" s="6">
        <f t="shared" si="23"/>
        <v>0.34696145199998796</v>
      </c>
      <c r="N289" s="7">
        <f t="shared" si="24"/>
        <v>172.9298734892373</v>
      </c>
      <c r="O289" s="5">
        <v>95.253038548</v>
      </c>
    </row>
    <row r="290" spans="9:15" ht="12.75">
      <c r="I290">
        <v>288</v>
      </c>
      <c r="J290">
        <f t="shared" si="20"/>
        <v>96</v>
      </c>
      <c r="K290">
        <f t="shared" si="21"/>
        <v>3</v>
      </c>
      <c r="L290" s="6">
        <f t="shared" si="22"/>
        <v>95.6</v>
      </c>
      <c r="M290" s="6">
        <f t="shared" si="23"/>
        <v>0.2652834460000122</v>
      </c>
      <c r="N290" s="7">
        <f t="shared" si="24"/>
        <v>226.1731778016682</v>
      </c>
      <c r="O290" s="5">
        <v>95.6</v>
      </c>
    </row>
    <row r="291" spans="9:15" ht="12.75">
      <c r="I291">
        <v>289</v>
      </c>
      <c r="J291">
        <f t="shared" si="20"/>
        <v>97</v>
      </c>
      <c r="K291">
        <f t="shared" si="21"/>
        <v>1</v>
      </c>
      <c r="L291" s="6">
        <f t="shared" si="22"/>
        <v>95.865283446</v>
      </c>
      <c r="M291" s="6">
        <f t="shared" si="23"/>
        <v>0.28267573699999105</v>
      </c>
      <c r="N291" s="7">
        <f t="shared" si="24"/>
        <v>212.25733993576497</v>
      </c>
      <c r="O291" s="5">
        <v>95.865283446</v>
      </c>
    </row>
    <row r="292" spans="9:15" ht="12.75">
      <c r="I292">
        <v>290</v>
      </c>
      <c r="J292">
        <f t="shared" si="20"/>
        <v>97</v>
      </c>
      <c r="K292">
        <f t="shared" si="21"/>
        <v>2</v>
      </c>
      <c r="L292" s="6">
        <f t="shared" si="22"/>
        <v>96.147959183</v>
      </c>
      <c r="M292" s="6">
        <f t="shared" si="23"/>
        <v>0.28000000000000114</v>
      </c>
      <c r="N292" s="7">
        <f t="shared" si="24"/>
        <v>214.28571428571342</v>
      </c>
      <c r="O292" s="5">
        <v>96.147959183</v>
      </c>
    </row>
    <row r="293" spans="9:15" ht="12.75">
      <c r="I293">
        <v>291</v>
      </c>
      <c r="J293">
        <f t="shared" si="20"/>
        <v>97</v>
      </c>
      <c r="K293">
        <f t="shared" si="21"/>
        <v>3</v>
      </c>
      <c r="L293" s="6">
        <f t="shared" si="22"/>
        <v>96.427959183</v>
      </c>
      <c r="M293" s="6">
        <f t="shared" si="23"/>
        <v>0.24548752900000181</v>
      </c>
      <c r="N293" s="7">
        <f t="shared" si="24"/>
        <v>244.41160104715362</v>
      </c>
      <c r="O293" s="5">
        <v>96.427959183</v>
      </c>
    </row>
    <row r="294" spans="9:15" ht="12.75">
      <c r="I294">
        <v>292</v>
      </c>
      <c r="J294">
        <f t="shared" si="20"/>
        <v>98</v>
      </c>
      <c r="K294">
        <f t="shared" si="21"/>
        <v>1</v>
      </c>
      <c r="L294" s="6">
        <f t="shared" si="22"/>
        <v>96.673446712</v>
      </c>
      <c r="M294" s="6">
        <f t="shared" si="23"/>
        <v>0.38451247099999364</v>
      </c>
      <c r="N294" s="7">
        <f t="shared" si="24"/>
        <v>156.04175293446073</v>
      </c>
      <c r="O294" s="5">
        <v>96.673446712</v>
      </c>
    </row>
    <row r="295" spans="9:15" ht="12.75">
      <c r="I295">
        <v>293</v>
      </c>
      <c r="J295">
        <f t="shared" si="20"/>
        <v>98</v>
      </c>
      <c r="K295">
        <f t="shared" si="21"/>
        <v>2</v>
      </c>
      <c r="L295" s="6">
        <f t="shared" si="22"/>
        <v>97.057959183</v>
      </c>
      <c r="M295" s="6">
        <f t="shared" si="23"/>
        <v>0.26446712000000616</v>
      </c>
      <c r="N295" s="7">
        <f t="shared" si="24"/>
        <v>226.87130256494117</v>
      </c>
      <c r="O295" s="5">
        <v>97.057959183</v>
      </c>
    </row>
    <row r="296" spans="9:15" ht="12.75">
      <c r="I296">
        <v>294</v>
      </c>
      <c r="J296">
        <f t="shared" si="20"/>
        <v>98</v>
      </c>
      <c r="K296">
        <f t="shared" si="21"/>
        <v>3</v>
      </c>
      <c r="L296" s="6">
        <f t="shared" si="22"/>
        <v>97.322426303</v>
      </c>
      <c r="M296" s="6">
        <f t="shared" si="23"/>
        <v>0.2653287990000024</v>
      </c>
      <c r="N296" s="7">
        <f t="shared" si="24"/>
        <v>226.13451772342083</v>
      </c>
      <c r="O296" s="5">
        <v>97.322426303</v>
      </c>
    </row>
    <row r="297" spans="9:15" ht="12.75">
      <c r="I297">
        <v>295</v>
      </c>
      <c r="J297">
        <f t="shared" si="20"/>
        <v>99</v>
      </c>
      <c r="K297">
        <f t="shared" si="21"/>
        <v>1</v>
      </c>
      <c r="L297" s="6">
        <f t="shared" si="22"/>
        <v>97.587755102</v>
      </c>
      <c r="M297" s="6">
        <f t="shared" si="23"/>
        <v>0.2702040810000028</v>
      </c>
      <c r="N297" s="7">
        <f t="shared" si="24"/>
        <v>222.0543811845661</v>
      </c>
      <c r="O297" s="5">
        <v>97.587755102</v>
      </c>
    </row>
    <row r="298" spans="9:15" ht="12.75">
      <c r="I298">
        <v>296</v>
      </c>
      <c r="J298">
        <f t="shared" si="20"/>
        <v>99</v>
      </c>
      <c r="K298">
        <f t="shared" si="21"/>
        <v>2</v>
      </c>
      <c r="L298" s="6">
        <f t="shared" si="22"/>
        <v>97.857959183</v>
      </c>
      <c r="M298" s="6">
        <f t="shared" si="23"/>
        <v>0.2971428569999972</v>
      </c>
      <c r="N298" s="7">
        <f t="shared" si="24"/>
        <v>201.92307702015722</v>
      </c>
      <c r="O298" s="5">
        <v>97.857959183</v>
      </c>
    </row>
    <row r="299" spans="9:15" ht="12.75">
      <c r="I299">
        <v>297</v>
      </c>
      <c r="J299">
        <f t="shared" si="20"/>
        <v>99</v>
      </c>
      <c r="K299">
        <f t="shared" si="21"/>
        <v>3</v>
      </c>
      <c r="L299" s="6">
        <f t="shared" si="22"/>
        <v>98.15510204</v>
      </c>
      <c r="M299" s="6">
        <f t="shared" si="23"/>
        <v>0.26285714299999086</v>
      </c>
      <c r="N299" s="7">
        <f t="shared" si="24"/>
        <v>228.2608694411705</v>
      </c>
      <c r="O299" s="5">
        <v>98.15510204</v>
      </c>
    </row>
    <row r="300" spans="9:15" ht="12.75">
      <c r="I300">
        <v>298</v>
      </c>
      <c r="J300">
        <f t="shared" si="20"/>
        <v>100</v>
      </c>
      <c r="K300">
        <f t="shared" si="21"/>
        <v>1</v>
      </c>
      <c r="L300" s="6">
        <f t="shared" si="22"/>
        <v>98.417959183</v>
      </c>
      <c r="M300" s="6">
        <f t="shared" si="23"/>
        <v>0.30000000000001137</v>
      </c>
      <c r="N300" s="7">
        <f t="shared" si="24"/>
        <v>199.9999999999924</v>
      </c>
      <c r="O300" s="5">
        <v>98.417959183</v>
      </c>
    </row>
    <row r="301" spans="9:15" ht="12.75">
      <c r="I301">
        <v>299</v>
      </c>
      <c r="J301">
        <f t="shared" si="20"/>
        <v>100</v>
      </c>
      <c r="K301">
        <f t="shared" si="21"/>
        <v>2</v>
      </c>
      <c r="L301" s="6">
        <f t="shared" si="22"/>
        <v>98.717959183</v>
      </c>
      <c r="M301" s="6">
        <f t="shared" si="23"/>
        <v>0.31875283499999796</v>
      </c>
      <c r="N301" s="7">
        <f t="shared" si="24"/>
        <v>188.23361994568734</v>
      </c>
      <c r="O301" s="5">
        <v>98.717959183</v>
      </c>
    </row>
    <row r="302" spans="9:15" ht="12.75">
      <c r="I302">
        <v>300</v>
      </c>
      <c r="J302">
        <f t="shared" si="20"/>
        <v>100</v>
      </c>
      <c r="K302">
        <f t="shared" si="21"/>
        <v>3</v>
      </c>
      <c r="L302" s="6">
        <f t="shared" si="22"/>
        <v>99.036712018</v>
      </c>
      <c r="M302" s="6">
        <f t="shared" si="23"/>
        <v>0.27346938699999157</v>
      </c>
      <c r="N302" s="7">
        <f t="shared" si="24"/>
        <v>219.40298568044784</v>
      </c>
      <c r="O302" s="5">
        <v>99.036712018</v>
      </c>
    </row>
    <row r="303" spans="9:15" ht="12.75">
      <c r="I303">
        <v>301</v>
      </c>
      <c r="J303">
        <f t="shared" si="20"/>
        <v>101</v>
      </c>
      <c r="K303">
        <f t="shared" si="21"/>
        <v>1</v>
      </c>
      <c r="L303" s="6">
        <f t="shared" si="22"/>
        <v>99.310181405</v>
      </c>
      <c r="M303" s="6">
        <f t="shared" si="23"/>
        <v>0.2877777780000059</v>
      </c>
      <c r="N303" s="7">
        <f t="shared" si="24"/>
        <v>208.49420833320482</v>
      </c>
      <c r="O303" s="5">
        <v>99.310181405</v>
      </c>
    </row>
    <row r="304" spans="9:15" ht="12.75">
      <c r="I304">
        <v>302</v>
      </c>
      <c r="J304">
        <f t="shared" si="20"/>
        <v>101</v>
      </c>
      <c r="K304">
        <f t="shared" si="21"/>
        <v>2</v>
      </c>
      <c r="L304" s="6">
        <f t="shared" si="22"/>
        <v>99.597959183</v>
      </c>
      <c r="M304" s="6">
        <f t="shared" si="23"/>
        <v>0.29999999999999716</v>
      </c>
      <c r="N304" s="7">
        <f t="shared" si="24"/>
        <v>200.0000000000019</v>
      </c>
      <c r="O304" s="5">
        <v>99.597959183</v>
      </c>
    </row>
    <row r="305" spans="9:15" ht="12.75">
      <c r="I305">
        <v>303</v>
      </c>
      <c r="J305">
        <f t="shared" si="20"/>
        <v>101</v>
      </c>
      <c r="K305">
        <f t="shared" si="21"/>
        <v>3</v>
      </c>
      <c r="L305" s="6">
        <f t="shared" si="22"/>
        <v>99.897959183</v>
      </c>
      <c r="M305" s="6">
        <f t="shared" si="23"/>
        <v>0.2244671199999999</v>
      </c>
      <c r="N305" s="7">
        <f t="shared" si="24"/>
        <v>267.299727461198</v>
      </c>
      <c r="O305" s="5">
        <v>99.897959183</v>
      </c>
    </row>
    <row r="306" spans="9:15" ht="12.75">
      <c r="I306">
        <v>304</v>
      </c>
      <c r="J306">
        <f t="shared" si="20"/>
        <v>102</v>
      </c>
      <c r="K306">
        <f t="shared" si="21"/>
        <v>1</v>
      </c>
      <c r="L306" s="6">
        <f t="shared" si="22"/>
        <v>100.122426303</v>
      </c>
      <c r="M306" s="6">
        <f t="shared" si="23"/>
        <v>0.39553288000000464</v>
      </c>
      <c r="N306" s="7">
        <f t="shared" si="24"/>
        <v>151.69408924992354</v>
      </c>
      <c r="O306" s="5">
        <v>100.122426303</v>
      </c>
    </row>
    <row r="307" spans="9:15" ht="12.75">
      <c r="I307">
        <v>305</v>
      </c>
      <c r="J307">
        <f t="shared" si="20"/>
        <v>102</v>
      </c>
      <c r="K307">
        <f t="shared" si="21"/>
        <v>2</v>
      </c>
      <c r="L307" s="6">
        <f t="shared" si="22"/>
        <v>100.517959183</v>
      </c>
      <c r="M307" s="6">
        <f t="shared" si="23"/>
        <v>0.27385487499999783</v>
      </c>
      <c r="N307" s="7">
        <f t="shared" si="24"/>
        <v>219.0941461239296</v>
      </c>
      <c r="O307" s="5">
        <v>100.517959183</v>
      </c>
    </row>
    <row r="308" spans="9:15" ht="12.75">
      <c r="I308">
        <v>306</v>
      </c>
      <c r="J308">
        <f t="shared" si="20"/>
        <v>102</v>
      </c>
      <c r="K308">
        <f t="shared" si="21"/>
        <v>3</v>
      </c>
      <c r="L308" s="6">
        <f t="shared" si="22"/>
        <v>100.791814058</v>
      </c>
      <c r="M308" s="6">
        <f t="shared" si="23"/>
        <v>0.25308390099999656</v>
      </c>
      <c r="N308" s="7">
        <f t="shared" si="24"/>
        <v>237.07553014208048</v>
      </c>
      <c r="O308" s="5">
        <v>100.791814058</v>
      </c>
    </row>
    <row r="309" spans="9:15" ht="12.75">
      <c r="I309">
        <v>307</v>
      </c>
      <c r="J309">
        <f t="shared" si="20"/>
        <v>103</v>
      </c>
      <c r="K309">
        <f t="shared" si="21"/>
        <v>1</v>
      </c>
      <c r="L309" s="6">
        <f t="shared" si="22"/>
        <v>101.044897959</v>
      </c>
      <c r="M309" s="6">
        <f t="shared" si="23"/>
        <v>0.234693876999998</v>
      </c>
      <c r="N309" s="7">
        <f t="shared" si="24"/>
        <v>255.6521745132725</v>
      </c>
      <c r="O309" s="5">
        <v>101.044897959</v>
      </c>
    </row>
    <row r="310" spans="9:15" ht="12.75">
      <c r="I310">
        <v>308</v>
      </c>
      <c r="J310">
        <f t="shared" si="20"/>
        <v>103</v>
      </c>
      <c r="K310">
        <f t="shared" si="21"/>
        <v>2</v>
      </c>
      <c r="L310" s="6">
        <f t="shared" si="22"/>
        <v>101.279591836</v>
      </c>
      <c r="M310" s="6">
        <f t="shared" si="23"/>
        <v>0.3040589570000094</v>
      </c>
      <c r="N310" s="7">
        <f t="shared" si="24"/>
        <v>197.33015133640066</v>
      </c>
      <c r="O310" s="5">
        <v>101.279591836</v>
      </c>
    </row>
    <row r="311" spans="9:15" ht="12.75">
      <c r="I311">
        <v>309</v>
      </c>
      <c r="J311">
        <f t="shared" si="20"/>
        <v>103</v>
      </c>
      <c r="K311">
        <f t="shared" si="21"/>
        <v>3</v>
      </c>
      <c r="L311" s="6">
        <f t="shared" si="22"/>
        <v>101.583650793</v>
      </c>
      <c r="M311" s="6">
        <f t="shared" si="23"/>
        <v>0.30430839000000276</v>
      </c>
      <c r="N311" s="7">
        <f t="shared" si="24"/>
        <v>197.16840537981702</v>
      </c>
      <c r="O311" s="5">
        <v>101.583650793</v>
      </c>
    </row>
    <row r="312" spans="9:15" ht="12.75">
      <c r="I312">
        <v>310</v>
      </c>
      <c r="J312">
        <f t="shared" si="20"/>
        <v>104</v>
      </c>
      <c r="K312">
        <f t="shared" si="21"/>
        <v>1</v>
      </c>
      <c r="L312" s="6">
        <f t="shared" si="22"/>
        <v>101.887959183</v>
      </c>
      <c r="M312" s="6">
        <f t="shared" si="23"/>
        <v>0.29775510199999644</v>
      </c>
      <c r="N312" s="7">
        <f t="shared" si="24"/>
        <v>201.5078821386601</v>
      </c>
      <c r="O312" s="5">
        <v>101.887959183</v>
      </c>
    </row>
    <row r="313" spans="9:15" ht="12.75">
      <c r="I313">
        <v>311</v>
      </c>
      <c r="J313">
        <f t="shared" si="20"/>
        <v>104</v>
      </c>
      <c r="K313">
        <f t="shared" si="21"/>
        <v>2</v>
      </c>
      <c r="L313" s="6">
        <f t="shared" si="22"/>
        <v>102.185714285</v>
      </c>
      <c r="M313" s="6">
        <f t="shared" si="23"/>
        <v>0.5022448980000007</v>
      </c>
      <c r="N313" s="7">
        <f t="shared" si="24"/>
        <v>119.46363265993777</v>
      </c>
      <c r="O313" s="5">
        <v>102.185714285</v>
      </c>
    </row>
    <row r="314" spans="9:15" ht="12.75">
      <c r="I314">
        <v>312</v>
      </c>
      <c r="J314">
        <f t="shared" si="20"/>
        <v>104</v>
      </c>
      <c r="K314">
        <f t="shared" si="21"/>
        <v>3</v>
      </c>
      <c r="L314" s="6">
        <f t="shared" si="22"/>
        <v>102.687959183</v>
      </c>
      <c r="M314" s="6">
        <f t="shared" si="23"/>
        <v>0.33242630399999484</v>
      </c>
      <c r="N314" s="7">
        <f t="shared" si="24"/>
        <v>180.49113225408578</v>
      </c>
      <c r="O314" s="5">
        <v>102.687959183</v>
      </c>
    </row>
    <row r="315" spans="9:15" ht="12.75">
      <c r="I315">
        <v>313</v>
      </c>
      <c r="J315">
        <f t="shared" si="20"/>
        <v>105</v>
      </c>
      <c r="K315">
        <f t="shared" si="21"/>
        <v>1</v>
      </c>
      <c r="L315" s="6">
        <f t="shared" si="22"/>
        <v>103.020385487</v>
      </c>
      <c r="M315" s="6">
        <f t="shared" si="23"/>
        <v>0.2897959179999958</v>
      </c>
      <c r="N315" s="7">
        <f t="shared" si="24"/>
        <v>207.04225378357768</v>
      </c>
      <c r="O315" s="5">
        <v>103.020385487</v>
      </c>
    </row>
    <row r="316" spans="9:15" ht="12.75">
      <c r="I316">
        <v>314</v>
      </c>
      <c r="J316">
        <f t="shared" si="20"/>
        <v>105</v>
      </c>
      <c r="K316">
        <f t="shared" si="21"/>
        <v>2</v>
      </c>
      <c r="L316" s="6">
        <f t="shared" si="22"/>
        <v>103.310181405</v>
      </c>
      <c r="M316" s="6">
        <f t="shared" si="23"/>
        <v>0.31777777800000706</v>
      </c>
      <c r="N316" s="7">
        <f t="shared" si="24"/>
        <v>188.8111886791488</v>
      </c>
      <c r="O316" s="5">
        <v>103.310181405</v>
      </c>
    </row>
    <row r="317" spans="9:15" ht="12.75">
      <c r="I317">
        <v>315</v>
      </c>
      <c r="J317">
        <f t="shared" si="20"/>
        <v>105</v>
      </c>
      <c r="K317">
        <f t="shared" si="21"/>
        <v>3</v>
      </c>
      <c r="L317" s="6">
        <f t="shared" si="22"/>
        <v>103.627959183</v>
      </c>
      <c r="M317" s="6">
        <f t="shared" si="23"/>
        <v>0.24142857200000378</v>
      </c>
      <c r="N317" s="7">
        <f t="shared" si="24"/>
        <v>248.520709470953</v>
      </c>
      <c r="O317" s="5">
        <v>103.627959183</v>
      </c>
    </row>
    <row r="318" spans="9:15" ht="12.75">
      <c r="I318">
        <v>316</v>
      </c>
      <c r="J318">
        <f t="shared" si="20"/>
        <v>106</v>
      </c>
      <c r="K318">
        <f t="shared" si="21"/>
        <v>1</v>
      </c>
      <c r="L318" s="6">
        <f t="shared" si="22"/>
        <v>103.869387755</v>
      </c>
      <c r="M318" s="6">
        <f t="shared" si="23"/>
        <v>0.38857142799999167</v>
      </c>
      <c r="N318" s="7">
        <f t="shared" si="24"/>
        <v>154.4117649329618</v>
      </c>
      <c r="O318" s="5">
        <v>103.869387755</v>
      </c>
    </row>
    <row r="319" spans="9:15" ht="12.75">
      <c r="I319">
        <v>317</v>
      </c>
      <c r="J319">
        <f t="shared" si="20"/>
        <v>106</v>
      </c>
      <c r="K319">
        <f t="shared" si="21"/>
        <v>2</v>
      </c>
      <c r="L319" s="6">
        <f t="shared" si="22"/>
        <v>104.257959183</v>
      </c>
      <c r="M319" s="6">
        <f t="shared" si="23"/>
        <v>0.2767120179999978</v>
      </c>
      <c r="N319" s="7">
        <f t="shared" si="24"/>
        <v>216.8319266856002</v>
      </c>
      <c r="O319" s="5">
        <v>104.257959183</v>
      </c>
    </row>
    <row r="320" spans="9:15" ht="12.75">
      <c r="I320">
        <v>318</v>
      </c>
      <c r="J320">
        <f t="shared" si="20"/>
        <v>106</v>
      </c>
      <c r="K320">
        <f t="shared" si="21"/>
        <v>3</v>
      </c>
      <c r="L320" s="6">
        <f t="shared" si="22"/>
        <v>104.534671201</v>
      </c>
      <c r="M320" s="6">
        <f t="shared" si="23"/>
        <v>0.2612244900000036</v>
      </c>
      <c r="N320" s="7">
        <f t="shared" si="24"/>
        <v>229.68749982055348</v>
      </c>
      <c r="O320" s="5">
        <v>104.534671201</v>
      </c>
    </row>
    <row r="321" spans="9:15" ht="12.75">
      <c r="I321">
        <v>319</v>
      </c>
      <c r="J321">
        <f t="shared" si="20"/>
        <v>107</v>
      </c>
      <c r="K321">
        <f t="shared" si="21"/>
        <v>1</v>
      </c>
      <c r="L321" s="6">
        <f t="shared" si="22"/>
        <v>104.795895691</v>
      </c>
      <c r="M321" s="6">
        <f t="shared" si="23"/>
        <v>0.2920634919999969</v>
      </c>
      <c r="N321" s="7">
        <f t="shared" si="24"/>
        <v>205.43478265335756</v>
      </c>
      <c r="O321" s="5">
        <v>104.795895691</v>
      </c>
    </row>
    <row r="322" spans="9:15" ht="12.75">
      <c r="I322">
        <v>320</v>
      </c>
      <c r="J322">
        <f aca="true" t="shared" si="25" ref="J322:J385">INT((I322-1)/3)+1</f>
        <v>107</v>
      </c>
      <c r="K322">
        <f aca="true" t="shared" si="26" ref="K322:K385">MOD(I322-1+12,3)+1</f>
        <v>2</v>
      </c>
      <c r="L322" s="6">
        <f aca="true" t="shared" si="27" ref="L322:L385">O322</f>
        <v>105.087959183</v>
      </c>
      <c r="M322" s="6">
        <f aca="true" t="shared" si="28" ref="M322:M385">L323-L322</f>
        <v>0.37000000000000455</v>
      </c>
      <c r="N322" s="7">
        <f aca="true" t="shared" si="29" ref="N322:N385">60/M322</f>
        <v>162.16216216216017</v>
      </c>
      <c r="O322" s="5">
        <v>105.087959183</v>
      </c>
    </row>
    <row r="323" spans="9:15" ht="12.75">
      <c r="I323">
        <v>321</v>
      </c>
      <c r="J323">
        <f t="shared" si="25"/>
        <v>107</v>
      </c>
      <c r="K323">
        <f t="shared" si="26"/>
        <v>3</v>
      </c>
      <c r="L323" s="6">
        <f t="shared" si="27"/>
        <v>105.457959183</v>
      </c>
      <c r="M323" s="6">
        <f t="shared" si="28"/>
        <v>0.23999999999999488</v>
      </c>
      <c r="N323" s="7">
        <f t="shared" si="29"/>
        <v>250.00000000000534</v>
      </c>
      <c r="O323" s="5">
        <v>105.457959183</v>
      </c>
    </row>
    <row r="324" spans="9:15" ht="12.75">
      <c r="I324">
        <v>322</v>
      </c>
      <c r="J324">
        <f t="shared" si="25"/>
        <v>108</v>
      </c>
      <c r="K324">
        <f t="shared" si="26"/>
        <v>1</v>
      </c>
      <c r="L324" s="6">
        <f t="shared" si="27"/>
        <v>105.697959183</v>
      </c>
      <c r="M324" s="6">
        <f t="shared" si="28"/>
        <v>0.3100000000000023</v>
      </c>
      <c r="N324" s="7">
        <f t="shared" si="29"/>
        <v>193.54838709677279</v>
      </c>
      <c r="O324" s="5">
        <v>105.697959183</v>
      </c>
    </row>
    <row r="325" spans="9:15" ht="12.75">
      <c r="I325">
        <v>323</v>
      </c>
      <c r="J325">
        <f t="shared" si="25"/>
        <v>108</v>
      </c>
      <c r="K325">
        <f t="shared" si="26"/>
        <v>2</v>
      </c>
      <c r="L325" s="6">
        <f t="shared" si="27"/>
        <v>106.007959183</v>
      </c>
      <c r="M325" s="6">
        <f t="shared" si="28"/>
        <v>0.3063038550000101</v>
      </c>
      <c r="N325" s="7">
        <f t="shared" si="29"/>
        <v>195.8839205598572</v>
      </c>
      <c r="O325" s="5">
        <v>106.007959183</v>
      </c>
    </row>
    <row r="326" spans="9:15" ht="12.75">
      <c r="I326">
        <v>324</v>
      </c>
      <c r="J326">
        <f t="shared" si="25"/>
        <v>108</v>
      </c>
      <c r="K326">
        <f t="shared" si="26"/>
        <v>3</v>
      </c>
      <c r="L326" s="6">
        <f t="shared" si="27"/>
        <v>106.314263038</v>
      </c>
      <c r="M326" s="6">
        <f t="shared" si="28"/>
        <v>0.2897959179999958</v>
      </c>
      <c r="N326" s="7">
        <f t="shared" si="29"/>
        <v>207.04225378357768</v>
      </c>
      <c r="O326" s="5">
        <v>106.314263038</v>
      </c>
    </row>
    <row r="327" spans="9:15" ht="12.75">
      <c r="I327">
        <v>325</v>
      </c>
      <c r="J327">
        <f t="shared" si="25"/>
        <v>109</v>
      </c>
      <c r="K327">
        <f t="shared" si="26"/>
        <v>1</v>
      </c>
      <c r="L327" s="6">
        <f t="shared" si="27"/>
        <v>106.604058956</v>
      </c>
      <c r="M327" s="6">
        <f t="shared" si="28"/>
        <v>0.2734693879999952</v>
      </c>
      <c r="N327" s="7">
        <f t="shared" si="29"/>
        <v>219.40298487815042</v>
      </c>
      <c r="O327" s="5">
        <v>106.604058956</v>
      </c>
    </row>
    <row r="328" spans="9:15" ht="12.75">
      <c r="I328">
        <v>326</v>
      </c>
      <c r="J328">
        <f t="shared" si="25"/>
        <v>109</v>
      </c>
      <c r="K328">
        <f t="shared" si="26"/>
        <v>2</v>
      </c>
      <c r="L328" s="6">
        <f t="shared" si="27"/>
        <v>106.877528344</v>
      </c>
      <c r="M328" s="6">
        <f t="shared" si="28"/>
        <v>0.29043083899999544</v>
      </c>
      <c r="N328" s="7">
        <f t="shared" si="29"/>
        <v>206.589631481941</v>
      </c>
      <c r="O328" s="5">
        <v>106.877528344</v>
      </c>
    </row>
    <row r="329" spans="9:15" ht="12.75">
      <c r="I329">
        <v>327</v>
      </c>
      <c r="J329">
        <f t="shared" si="25"/>
        <v>109</v>
      </c>
      <c r="K329">
        <f t="shared" si="26"/>
        <v>3</v>
      </c>
      <c r="L329" s="6">
        <f t="shared" si="27"/>
        <v>107.167959183</v>
      </c>
      <c r="M329" s="6">
        <f t="shared" si="28"/>
        <v>0.22385487500000067</v>
      </c>
      <c r="N329" s="7">
        <f t="shared" si="29"/>
        <v>268.03079450469784</v>
      </c>
      <c r="O329" s="5">
        <v>107.167959183</v>
      </c>
    </row>
    <row r="330" spans="9:15" ht="12.75">
      <c r="I330">
        <v>328</v>
      </c>
      <c r="J330">
        <f t="shared" si="25"/>
        <v>110</v>
      </c>
      <c r="K330">
        <f t="shared" si="26"/>
        <v>1</v>
      </c>
      <c r="L330" s="6">
        <f t="shared" si="27"/>
        <v>107.391814058</v>
      </c>
      <c r="M330" s="6">
        <f t="shared" si="28"/>
        <v>0.426145125000005</v>
      </c>
      <c r="N330" s="7">
        <f t="shared" si="29"/>
        <v>140.7971052115152</v>
      </c>
      <c r="O330" s="5">
        <v>107.391814058</v>
      </c>
    </row>
    <row r="331" spans="9:15" ht="12.75">
      <c r="I331">
        <v>329</v>
      </c>
      <c r="J331">
        <f t="shared" si="25"/>
        <v>110</v>
      </c>
      <c r="K331">
        <f t="shared" si="26"/>
        <v>2</v>
      </c>
      <c r="L331" s="6">
        <f t="shared" si="27"/>
        <v>107.817959183</v>
      </c>
      <c r="M331" s="6">
        <f t="shared" si="28"/>
        <v>0.31263038599999504</v>
      </c>
      <c r="N331" s="7">
        <f t="shared" si="29"/>
        <v>191.91992425202378</v>
      </c>
      <c r="O331" s="5">
        <v>107.817959183</v>
      </c>
    </row>
    <row r="332" spans="9:15" ht="12.75">
      <c r="I332">
        <v>330</v>
      </c>
      <c r="J332">
        <f t="shared" si="25"/>
        <v>110</v>
      </c>
      <c r="K332">
        <f t="shared" si="26"/>
        <v>3</v>
      </c>
      <c r="L332" s="6">
        <f t="shared" si="27"/>
        <v>108.130589569</v>
      </c>
      <c r="M332" s="6">
        <f t="shared" si="28"/>
        <v>0.2694104310000114</v>
      </c>
      <c r="N332" s="7">
        <f t="shared" si="29"/>
        <v>222.70852608523336</v>
      </c>
      <c r="O332" s="5">
        <v>108.130589569</v>
      </c>
    </row>
    <row r="333" spans="9:15" ht="12.75">
      <c r="I333">
        <v>331</v>
      </c>
      <c r="J333">
        <f t="shared" si="25"/>
        <v>111</v>
      </c>
      <c r="K333">
        <f t="shared" si="26"/>
        <v>1</v>
      </c>
      <c r="L333" s="6">
        <f t="shared" si="27"/>
        <v>108.4</v>
      </c>
      <c r="M333" s="6">
        <f t="shared" si="28"/>
        <v>0.2693877549999968</v>
      </c>
      <c r="N333" s="7">
        <f t="shared" si="29"/>
        <v>222.72727281164177</v>
      </c>
      <c r="O333" s="5">
        <v>108.4</v>
      </c>
    </row>
    <row r="334" spans="9:15" ht="12.75">
      <c r="I334">
        <v>332</v>
      </c>
      <c r="J334">
        <f t="shared" si="25"/>
        <v>111</v>
      </c>
      <c r="K334">
        <f t="shared" si="26"/>
        <v>2</v>
      </c>
      <c r="L334" s="6">
        <f t="shared" si="27"/>
        <v>108.669387755</v>
      </c>
      <c r="M334" s="6">
        <f t="shared" si="28"/>
        <v>0.4085714280000019</v>
      </c>
      <c r="N334" s="7">
        <f t="shared" si="29"/>
        <v>146.8531470585352</v>
      </c>
      <c r="O334" s="5">
        <v>108.669387755</v>
      </c>
    </row>
    <row r="335" spans="9:15" ht="12.75">
      <c r="I335">
        <v>333</v>
      </c>
      <c r="J335">
        <f t="shared" si="25"/>
        <v>111</v>
      </c>
      <c r="K335">
        <f t="shared" si="26"/>
        <v>3</v>
      </c>
      <c r="L335" s="6">
        <f t="shared" si="27"/>
        <v>109.077959183</v>
      </c>
      <c r="M335" s="6">
        <f t="shared" si="28"/>
        <v>0.3299999999999983</v>
      </c>
      <c r="N335" s="7">
        <f t="shared" si="29"/>
        <v>181.81818181818275</v>
      </c>
      <c r="O335" s="5">
        <v>109.077959183</v>
      </c>
    </row>
    <row r="336" spans="9:15" ht="12.75">
      <c r="I336">
        <v>334</v>
      </c>
      <c r="J336">
        <f t="shared" si="25"/>
        <v>112</v>
      </c>
      <c r="K336">
        <f t="shared" si="26"/>
        <v>1</v>
      </c>
      <c r="L336" s="6">
        <f t="shared" si="27"/>
        <v>109.407959183</v>
      </c>
      <c r="M336" s="6">
        <f t="shared" si="28"/>
        <v>0.36999999999999034</v>
      </c>
      <c r="N336" s="7">
        <f t="shared" si="29"/>
        <v>162.1621621621664</v>
      </c>
      <c r="O336" s="5">
        <v>109.407959183</v>
      </c>
    </row>
    <row r="337" spans="9:15" ht="12.75">
      <c r="I337">
        <v>335</v>
      </c>
      <c r="J337">
        <f t="shared" si="25"/>
        <v>112</v>
      </c>
      <c r="K337">
        <f t="shared" si="26"/>
        <v>2</v>
      </c>
      <c r="L337" s="6">
        <f t="shared" si="27"/>
        <v>109.777959183</v>
      </c>
      <c r="M337" s="6">
        <f t="shared" si="28"/>
        <v>0.3500000000000085</v>
      </c>
      <c r="N337" s="7">
        <f t="shared" si="29"/>
        <v>171.42857142856724</v>
      </c>
      <c r="O337" s="5">
        <v>109.777959183</v>
      </c>
    </row>
    <row r="338" spans="9:15" ht="12.75">
      <c r="I338">
        <v>336</v>
      </c>
      <c r="J338">
        <f t="shared" si="25"/>
        <v>112</v>
      </c>
      <c r="K338">
        <f t="shared" si="26"/>
        <v>3</v>
      </c>
      <c r="L338" s="6">
        <f t="shared" si="27"/>
        <v>110.127959183</v>
      </c>
      <c r="M338" s="6">
        <f t="shared" si="28"/>
        <v>0.37000000000000455</v>
      </c>
      <c r="N338" s="7">
        <f t="shared" si="29"/>
        <v>162.16216216216017</v>
      </c>
      <c r="O338" s="5">
        <v>110.127959183</v>
      </c>
    </row>
    <row r="339" spans="9:15" ht="12.75">
      <c r="I339">
        <v>337</v>
      </c>
      <c r="J339">
        <f t="shared" si="25"/>
        <v>113</v>
      </c>
      <c r="K339">
        <f t="shared" si="26"/>
        <v>1</v>
      </c>
      <c r="L339" s="6">
        <f t="shared" si="27"/>
        <v>110.497959183</v>
      </c>
      <c r="M339" s="6">
        <f t="shared" si="28"/>
        <v>0.2653061229999878</v>
      </c>
      <c r="N339" s="7">
        <f t="shared" si="29"/>
        <v>226.15384568415243</v>
      </c>
      <c r="O339" s="5">
        <v>110.497959183</v>
      </c>
    </row>
    <row r="340" spans="9:15" ht="12.75">
      <c r="I340">
        <v>338</v>
      </c>
      <c r="J340">
        <f t="shared" si="25"/>
        <v>113</v>
      </c>
      <c r="K340">
        <f t="shared" si="26"/>
        <v>2</v>
      </c>
      <c r="L340" s="6">
        <f t="shared" si="27"/>
        <v>110.763265306</v>
      </c>
      <c r="M340" s="6">
        <f t="shared" si="28"/>
        <v>0.3046938770000054</v>
      </c>
      <c r="N340" s="7">
        <f t="shared" si="29"/>
        <v>196.9189554800241</v>
      </c>
      <c r="O340" s="5">
        <v>110.763265306</v>
      </c>
    </row>
    <row r="341" spans="9:15" ht="12.75">
      <c r="I341">
        <v>339</v>
      </c>
      <c r="J341">
        <f t="shared" si="25"/>
        <v>113</v>
      </c>
      <c r="K341">
        <f t="shared" si="26"/>
        <v>3</v>
      </c>
      <c r="L341" s="6">
        <f t="shared" si="27"/>
        <v>111.067959183</v>
      </c>
      <c r="M341" s="6">
        <f t="shared" si="28"/>
        <v>0.22591836799999498</v>
      </c>
      <c r="N341" s="7">
        <f t="shared" si="29"/>
        <v>265.58265505884555</v>
      </c>
      <c r="O341" s="5">
        <v>111.067959183</v>
      </c>
    </row>
    <row r="342" spans="9:15" ht="12.75">
      <c r="I342">
        <v>340</v>
      </c>
      <c r="J342">
        <f t="shared" si="25"/>
        <v>114</v>
      </c>
      <c r="K342">
        <f t="shared" si="26"/>
        <v>1</v>
      </c>
      <c r="L342" s="6">
        <f t="shared" si="27"/>
        <v>111.293877551</v>
      </c>
      <c r="M342" s="6">
        <f t="shared" si="28"/>
        <v>0.3540816320000033</v>
      </c>
      <c r="N342" s="7">
        <f t="shared" si="29"/>
        <v>169.45244988025652</v>
      </c>
      <c r="O342" s="5">
        <v>111.293877551</v>
      </c>
    </row>
    <row r="343" spans="9:15" ht="12.75">
      <c r="I343">
        <v>341</v>
      </c>
      <c r="J343">
        <f t="shared" si="25"/>
        <v>114</v>
      </c>
      <c r="K343">
        <f t="shared" si="26"/>
        <v>2</v>
      </c>
      <c r="L343" s="6">
        <f t="shared" si="27"/>
        <v>111.647959183</v>
      </c>
      <c r="M343" s="6">
        <f t="shared" si="28"/>
        <v>0.2703854880000023</v>
      </c>
      <c r="N343" s="7">
        <f t="shared" si="29"/>
        <v>221.9054004851011</v>
      </c>
      <c r="O343" s="5">
        <v>111.647959183</v>
      </c>
    </row>
    <row r="344" spans="9:15" ht="12.75">
      <c r="I344">
        <v>342</v>
      </c>
      <c r="J344">
        <f t="shared" si="25"/>
        <v>114</v>
      </c>
      <c r="K344">
        <f t="shared" si="26"/>
        <v>3</v>
      </c>
      <c r="L344" s="6">
        <f t="shared" si="27"/>
        <v>111.918344671</v>
      </c>
      <c r="M344" s="6">
        <f t="shared" si="28"/>
        <v>0.2775510200000042</v>
      </c>
      <c r="N344" s="7">
        <f t="shared" si="29"/>
        <v>216.1764709061386</v>
      </c>
      <c r="O344" s="5">
        <v>111.918344671</v>
      </c>
    </row>
    <row r="345" spans="9:15" ht="12.75">
      <c r="I345">
        <v>343</v>
      </c>
      <c r="J345">
        <f t="shared" si="25"/>
        <v>115</v>
      </c>
      <c r="K345">
        <f t="shared" si="26"/>
        <v>1</v>
      </c>
      <c r="L345" s="6">
        <f t="shared" si="27"/>
        <v>112.195895691</v>
      </c>
      <c r="M345" s="6">
        <f t="shared" si="28"/>
        <v>0.2520634919999907</v>
      </c>
      <c r="N345" s="7">
        <f t="shared" si="29"/>
        <v>238.0352645435945</v>
      </c>
      <c r="O345" s="5">
        <v>112.195895691</v>
      </c>
    </row>
    <row r="346" spans="9:15" ht="12.75">
      <c r="I346">
        <v>344</v>
      </c>
      <c r="J346">
        <f t="shared" si="25"/>
        <v>115</v>
      </c>
      <c r="K346">
        <f t="shared" si="26"/>
        <v>2</v>
      </c>
      <c r="L346" s="6">
        <f t="shared" si="27"/>
        <v>112.447959183</v>
      </c>
      <c r="M346" s="6">
        <f t="shared" si="28"/>
        <v>0.3234467120000062</v>
      </c>
      <c r="N346" s="7">
        <f t="shared" si="29"/>
        <v>185.50196299413565</v>
      </c>
      <c r="O346" s="5">
        <v>112.447959183</v>
      </c>
    </row>
    <row r="347" spans="9:15" ht="12.75">
      <c r="I347">
        <v>345</v>
      </c>
      <c r="J347">
        <f t="shared" si="25"/>
        <v>115</v>
      </c>
      <c r="K347">
        <f t="shared" si="26"/>
        <v>3</v>
      </c>
      <c r="L347" s="6">
        <f t="shared" si="27"/>
        <v>112.771405895</v>
      </c>
      <c r="M347" s="6">
        <f t="shared" si="28"/>
        <v>0.2465532880000012</v>
      </c>
      <c r="N347" s="7">
        <f t="shared" si="29"/>
        <v>243.35509977056037</v>
      </c>
      <c r="O347" s="5">
        <v>112.771405895</v>
      </c>
    </row>
    <row r="348" spans="9:15" ht="12.75">
      <c r="I348">
        <v>346</v>
      </c>
      <c r="J348">
        <f t="shared" si="25"/>
        <v>116</v>
      </c>
      <c r="K348">
        <f t="shared" si="26"/>
        <v>1</v>
      </c>
      <c r="L348" s="6">
        <f t="shared" si="27"/>
        <v>113.017959183</v>
      </c>
      <c r="M348" s="6">
        <f t="shared" si="28"/>
        <v>0.2599999999999909</v>
      </c>
      <c r="N348" s="7">
        <f t="shared" si="29"/>
        <v>230.76923076923885</v>
      </c>
      <c r="O348" s="5">
        <v>113.017959183</v>
      </c>
    </row>
    <row r="349" spans="9:15" ht="12.75">
      <c r="I349">
        <v>347</v>
      </c>
      <c r="J349">
        <f t="shared" si="25"/>
        <v>116</v>
      </c>
      <c r="K349">
        <f t="shared" si="26"/>
        <v>2</v>
      </c>
      <c r="L349" s="6">
        <f t="shared" si="27"/>
        <v>113.277959183</v>
      </c>
      <c r="M349" s="6">
        <f t="shared" si="28"/>
        <v>0.3220408170000013</v>
      </c>
      <c r="N349" s="7">
        <f t="shared" si="29"/>
        <v>186.31178668261717</v>
      </c>
      <c r="O349" s="5">
        <v>113.277959183</v>
      </c>
    </row>
    <row r="350" spans="9:15" ht="12.75">
      <c r="I350">
        <v>348</v>
      </c>
      <c r="J350">
        <f t="shared" si="25"/>
        <v>116</v>
      </c>
      <c r="K350">
        <f t="shared" si="26"/>
        <v>3</v>
      </c>
      <c r="L350" s="6">
        <f t="shared" si="27"/>
        <v>113.6</v>
      </c>
      <c r="M350" s="6">
        <f t="shared" si="28"/>
        <v>0.25714285700000516</v>
      </c>
      <c r="N350" s="7">
        <f t="shared" si="29"/>
        <v>233.33333346295828</v>
      </c>
      <c r="O350" s="5">
        <v>113.6</v>
      </c>
    </row>
    <row r="351" spans="9:15" ht="12.75">
      <c r="I351">
        <v>349</v>
      </c>
      <c r="J351">
        <f t="shared" si="25"/>
        <v>117</v>
      </c>
      <c r="K351">
        <f t="shared" si="26"/>
        <v>1</v>
      </c>
      <c r="L351" s="6">
        <f t="shared" si="27"/>
        <v>113.857142857</v>
      </c>
      <c r="M351" s="6">
        <f t="shared" si="28"/>
        <v>0.30201814000000127</v>
      </c>
      <c r="N351" s="7">
        <f t="shared" si="29"/>
        <v>198.66356371839038</v>
      </c>
      <c r="O351" s="5">
        <v>113.857142857</v>
      </c>
    </row>
    <row r="352" spans="9:15" ht="12.75">
      <c r="I352">
        <v>350</v>
      </c>
      <c r="J352">
        <f t="shared" si="25"/>
        <v>117</v>
      </c>
      <c r="K352">
        <f t="shared" si="26"/>
        <v>2</v>
      </c>
      <c r="L352" s="6">
        <f t="shared" si="27"/>
        <v>114.159160997</v>
      </c>
      <c r="M352" s="6">
        <f t="shared" si="28"/>
        <v>0.24489795899999933</v>
      </c>
      <c r="N352" s="7">
        <f t="shared" si="29"/>
        <v>245.00000018375067</v>
      </c>
      <c r="O352" s="5">
        <v>114.159160997</v>
      </c>
    </row>
    <row r="353" spans="9:15" ht="12.75">
      <c r="I353">
        <v>351</v>
      </c>
      <c r="J353">
        <f t="shared" si="25"/>
        <v>117</v>
      </c>
      <c r="K353">
        <f t="shared" si="26"/>
        <v>3</v>
      </c>
      <c r="L353" s="6">
        <f t="shared" si="27"/>
        <v>114.404058956</v>
      </c>
      <c r="M353" s="6">
        <f t="shared" si="28"/>
        <v>0.2612244900000036</v>
      </c>
      <c r="N353" s="7">
        <f t="shared" si="29"/>
        <v>229.68749982055348</v>
      </c>
      <c r="O353" s="5">
        <v>114.404058956</v>
      </c>
    </row>
    <row r="354" spans="9:15" ht="12.75">
      <c r="I354">
        <v>352</v>
      </c>
      <c r="J354">
        <f t="shared" si="25"/>
        <v>118</v>
      </c>
      <c r="K354">
        <f t="shared" si="26"/>
        <v>1</v>
      </c>
      <c r="L354" s="6">
        <f t="shared" si="27"/>
        <v>114.665283446</v>
      </c>
      <c r="M354" s="6">
        <f t="shared" si="28"/>
        <v>0.38267573699999957</v>
      </c>
      <c r="N354" s="7">
        <f t="shared" si="29"/>
        <v>156.79070868294968</v>
      </c>
      <c r="O354" s="5">
        <v>114.665283446</v>
      </c>
    </row>
    <row r="355" spans="9:15" ht="12.75">
      <c r="I355">
        <v>353</v>
      </c>
      <c r="J355">
        <f t="shared" si="25"/>
        <v>118</v>
      </c>
      <c r="K355">
        <f t="shared" si="26"/>
        <v>2</v>
      </c>
      <c r="L355" s="6">
        <f t="shared" si="27"/>
        <v>115.047959183</v>
      </c>
      <c r="M355" s="6">
        <f t="shared" si="28"/>
        <v>0.2703854880000023</v>
      </c>
      <c r="N355" s="7">
        <f t="shared" si="29"/>
        <v>221.9054004851011</v>
      </c>
      <c r="O355" s="5">
        <v>115.047959183</v>
      </c>
    </row>
    <row r="356" spans="9:15" ht="12.75">
      <c r="I356">
        <v>354</v>
      </c>
      <c r="J356">
        <f t="shared" si="25"/>
        <v>118</v>
      </c>
      <c r="K356">
        <f t="shared" si="26"/>
        <v>3</v>
      </c>
      <c r="L356" s="6">
        <f t="shared" si="27"/>
        <v>115.318344671</v>
      </c>
      <c r="M356" s="6">
        <f t="shared" si="28"/>
        <v>0.24897959199999775</v>
      </c>
      <c r="N356" s="7">
        <f t="shared" si="29"/>
        <v>240.9836063993572</v>
      </c>
      <c r="O356" s="5">
        <v>115.318344671</v>
      </c>
    </row>
    <row r="357" spans="9:15" ht="12.75">
      <c r="I357">
        <v>355</v>
      </c>
      <c r="J357">
        <f t="shared" si="25"/>
        <v>119</v>
      </c>
      <c r="K357">
        <f t="shared" si="26"/>
        <v>1</v>
      </c>
      <c r="L357" s="6">
        <f t="shared" si="27"/>
        <v>115.567324263</v>
      </c>
      <c r="M357" s="6">
        <f t="shared" si="28"/>
        <v>0.25714285699999095</v>
      </c>
      <c r="N357" s="7">
        <f t="shared" si="29"/>
        <v>233.33333346297118</v>
      </c>
      <c r="O357" s="5">
        <v>115.567324263</v>
      </c>
    </row>
    <row r="358" spans="9:15" ht="12.75">
      <c r="I358">
        <v>356</v>
      </c>
      <c r="J358">
        <f t="shared" si="25"/>
        <v>119</v>
      </c>
      <c r="K358">
        <f t="shared" si="26"/>
        <v>2</v>
      </c>
      <c r="L358" s="6">
        <f t="shared" si="27"/>
        <v>115.82446712</v>
      </c>
      <c r="M358" s="6">
        <f t="shared" si="28"/>
        <v>0.42349206300001185</v>
      </c>
      <c r="N358" s="7">
        <f t="shared" si="29"/>
        <v>141.67916058440585</v>
      </c>
      <c r="O358" s="5">
        <v>115.82446712</v>
      </c>
    </row>
    <row r="359" spans="9:15" ht="12.75">
      <c r="I359">
        <v>357</v>
      </c>
      <c r="J359">
        <f t="shared" si="25"/>
        <v>119</v>
      </c>
      <c r="K359">
        <f t="shared" si="26"/>
        <v>3</v>
      </c>
      <c r="L359" s="6">
        <f t="shared" si="27"/>
        <v>116.247959183</v>
      </c>
      <c r="M359" s="6">
        <f t="shared" si="28"/>
        <v>0.28999999999999204</v>
      </c>
      <c r="N359" s="7">
        <f t="shared" si="29"/>
        <v>206.89655172414362</v>
      </c>
      <c r="O359" s="5">
        <v>116.247959183</v>
      </c>
    </row>
    <row r="360" spans="9:15" ht="12.75">
      <c r="I360">
        <v>358</v>
      </c>
      <c r="J360">
        <f t="shared" si="25"/>
        <v>120</v>
      </c>
      <c r="K360">
        <f t="shared" si="26"/>
        <v>1</v>
      </c>
      <c r="L360" s="6">
        <f t="shared" si="27"/>
        <v>116.537959183</v>
      </c>
      <c r="M360" s="6">
        <f t="shared" si="28"/>
        <v>0.3100000000000023</v>
      </c>
      <c r="N360" s="7">
        <f t="shared" si="29"/>
        <v>193.54838709677279</v>
      </c>
      <c r="O360" s="5">
        <v>116.537959183</v>
      </c>
    </row>
    <row r="361" spans="9:15" ht="12.75">
      <c r="I361">
        <v>359</v>
      </c>
      <c r="J361">
        <f t="shared" si="25"/>
        <v>120</v>
      </c>
      <c r="K361">
        <f t="shared" si="26"/>
        <v>2</v>
      </c>
      <c r="L361" s="6">
        <f t="shared" si="27"/>
        <v>116.847959183</v>
      </c>
      <c r="M361" s="6">
        <f t="shared" si="28"/>
        <v>0.4000000000000057</v>
      </c>
      <c r="N361" s="7">
        <f t="shared" si="29"/>
        <v>149.99999999999787</v>
      </c>
      <c r="O361" s="5">
        <v>116.847959183</v>
      </c>
    </row>
    <row r="362" spans="9:15" ht="12.75">
      <c r="I362">
        <v>360</v>
      </c>
      <c r="J362">
        <f t="shared" si="25"/>
        <v>120</v>
      </c>
      <c r="K362">
        <f t="shared" si="26"/>
        <v>3</v>
      </c>
      <c r="L362" s="6">
        <f t="shared" si="27"/>
        <v>117.247959183</v>
      </c>
      <c r="M362" s="6">
        <f t="shared" si="28"/>
        <v>0.2785487529999955</v>
      </c>
      <c r="N362" s="7">
        <f t="shared" si="29"/>
        <v>215.40214900908558</v>
      </c>
      <c r="O362" s="5">
        <v>117.247959183</v>
      </c>
    </row>
    <row r="363" spans="9:15" ht="12.75">
      <c r="I363">
        <v>361</v>
      </c>
      <c r="J363">
        <f t="shared" si="25"/>
        <v>121</v>
      </c>
      <c r="K363">
        <f t="shared" si="26"/>
        <v>1</v>
      </c>
      <c r="L363" s="6">
        <f t="shared" si="27"/>
        <v>117.526507936</v>
      </c>
      <c r="M363" s="6">
        <f t="shared" si="28"/>
        <v>0.3265306119999991</v>
      </c>
      <c r="N363" s="7">
        <f t="shared" si="29"/>
        <v>183.750000137813</v>
      </c>
      <c r="O363" s="5">
        <v>117.526507936</v>
      </c>
    </row>
    <row r="364" spans="9:15" ht="12.75">
      <c r="I364">
        <v>362</v>
      </c>
      <c r="J364">
        <f t="shared" si="25"/>
        <v>121</v>
      </c>
      <c r="K364">
        <f t="shared" si="26"/>
        <v>2</v>
      </c>
      <c r="L364" s="6">
        <f t="shared" si="27"/>
        <v>117.853038548</v>
      </c>
      <c r="M364" s="6">
        <f t="shared" si="28"/>
        <v>0.29387755099999424</v>
      </c>
      <c r="N364" s="7">
        <f t="shared" si="29"/>
        <v>204.16666668084892</v>
      </c>
      <c r="O364" s="5">
        <v>117.853038548</v>
      </c>
    </row>
    <row r="365" spans="9:15" ht="12.75">
      <c r="I365">
        <v>363</v>
      </c>
      <c r="J365">
        <f t="shared" si="25"/>
        <v>121</v>
      </c>
      <c r="K365">
        <f t="shared" si="26"/>
        <v>3</v>
      </c>
      <c r="L365" s="6">
        <f t="shared" si="27"/>
        <v>118.146916099</v>
      </c>
      <c r="M365" s="6">
        <f t="shared" si="28"/>
        <v>0.2326530610000077</v>
      </c>
      <c r="N365" s="7">
        <f t="shared" si="29"/>
        <v>257.8947370909425</v>
      </c>
      <c r="O365" s="5">
        <v>118.146916099</v>
      </c>
    </row>
    <row r="366" spans="9:15" ht="12.75">
      <c r="I366">
        <v>364</v>
      </c>
      <c r="J366">
        <f t="shared" si="25"/>
        <v>122</v>
      </c>
      <c r="K366">
        <f t="shared" si="26"/>
        <v>1</v>
      </c>
      <c r="L366" s="6">
        <f t="shared" si="27"/>
        <v>118.37956916</v>
      </c>
      <c r="M366" s="6">
        <f t="shared" si="28"/>
        <v>0.36839002300000345</v>
      </c>
      <c r="N366" s="7">
        <f t="shared" si="29"/>
        <v>162.87086037614932</v>
      </c>
      <c r="O366" s="5">
        <v>118.37956916</v>
      </c>
    </row>
    <row r="367" spans="9:15" ht="12.75">
      <c r="I367">
        <v>365</v>
      </c>
      <c r="J367">
        <f t="shared" si="25"/>
        <v>122</v>
      </c>
      <c r="K367">
        <f t="shared" si="26"/>
        <v>2</v>
      </c>
      <c r="L367" s="6">
        <f t="shared" si="27"/>
        <v>118.747959183</v>
      </c>
      <c r="M367" s="6">
        <f t="shared" si="28"/>
        <v>0.27242630399999257</v>
      </c>
      <c r="N367" s="7">
        <f t="shared" si="29"/>
        <v>220.24304965794212</v>
      </c>
      <c r="O367" s="5">
        <v>118.747959183</v>
      </c>
    </row>
    <row r="368" spans="9:15" ht="12.75">
      <c r="I368">
        <v>366</v>
      </c>
      <c r="J368">
        <f t="shared" si="25"/>
        <v>122</v>
      </c>
      <c r="K368">
        <f t="shared" si="26"/>
        <v>3</v>
      </c>
      <c r="L368" s="6">
        <f t="shared" si="27"/>
        <v>119.020385487</v>
      </c>
      <c r="M368" s="6">
        <f t="shared" si="28"/>
        <v>0.24900226799999814</v>
      </c>
      <c r="N368" s="7">
        <f t="shared" si="29"/>
        <v>240.96166063836995</v>
      </c>
      <c r="O368" s="5">
        <v>119.020385487</v>
      </c>
    </row>
    <row r="369" spans="9:15" ht="12.75">
      <c r="I369">
        <v>367</v>
      </c>
      <c r="J369">
        <f t="shared" si="25"/>
        <v>123</v>
      </c>
      <c r="K369">
        <f t="shared" si="26"/>
        <v>1</v>
      </c>
      <c r="L369" s="6">
        <f t="shared" si="27"/>
        <v>119.269387755</v>
      </c>
      <c r="M369" s="6">
        <f t="shared" si="28"/>
        <v>0.3185714279999985</v>
      </c>
      <c r="N369" s="7">
        <f t="shared" si="29"/>
        <v>188.34080751271983</v>
      </c>
      <c r="O369" s="5">
        <v>119.269387755</v>
      </c>
    </row>
    <row r="370" spans="9:15" ht="12.75">
      <c r="I370">
        <v>368</v>
      </c>
      <c r="J370">
        <f t="shared" si="25"/>
        <v>123</v>
      </c>
      <c r="K370">
        <f t="shared" si="26"/>
        <v>2</v>
      </c>
      <c r="L370" s="6">
        <f t="shared" si="27"/>
        <v>119.587959183</v>
      </c>
      <c r="M370" s="6">
        <f t="shared" si="28"/>
        <v>0.4200000000000017</v>
      </c>
      <c r="N370" s="7">
        <f t="shared" si="29"/>
        <v>142.85714285714226</v>
      </c>
      <c r="O370" s="5">
        <v>119.587959183</v>
      </c>
    </row>
    <row r="371" spans="9:15" ht="12.75">
      <c r="I371">
        <v>369</v>
      </c>
      <c r="J371">
        <f t="shared" si="25"/>
        <v>123</v>
      </c>
      <c r="K371">
        <f t="shared" si="26"/>
        <v>3</v>
      </c>
      <c r="L371" s="6">
        <f t="shared" si="27"/>
        <v>120.007959183</v>
      </c>
      <c r="M371" s="6">
        <f t="shared" si="28"/>
        <v>0.269999999999996</v>
      </c>
      <c r="N371" s="7">
        <f t="shared" si="29"/>
        <v>222.2222222222255</v>
      </c>
      <c r="O371" s="5">
        <v>120.007959183</v>
      </c>
    </row>
    <row r="372" spans="9:15" ht="12.75">
      <c r="I372">
        <v>370</v>
      </c>
      <c r="J372">
        <f t="shared" si="25"/>
        <v>124</v>
      </c>
      <c r="K372">
        <f t="shared" si="26"/>
        <v>1</v>
      </c>
      <c r="L372" s="6">
        <f t="shared" si="27"/>
        <v>120.277959183</v>
      </c>
      <c r="M372" s="6">
        <f t="shared" si="28"/>
        <v>0.38000000000000966</v>
      </c>
      <c r="N372" s="7">
        <f t="shared" si="29"/>
        <v>157.89473684210125</v>
      </c>
      <c r="O372" s="5">
        <v>120.277959183</v>
      </c>
    </row>
    <row r="373" spans="9:15" ht="12.75">
      <c r="I373">
        <v>371</v>
      </c>
      <c r="J373">
        <f t="shared" si="25"/>
        <v>124</v>
      </c>
      <c r="K373">
        <f t="shared" si="26"/>
        <v>2</v>
      </c>
      <c r="L373" s="6">
        <f t="shared" si="27"/>
        <v>120.657959183</v>
      </c>
      <c r="M373" s="6">
        <f t="shared" si="28"/>
        <v>0.272630386000003</v>
      </c>
      <c r="N373" s="7">
        <f t="shared" si="29"/>
        <v>220.07818306797006</v>
      </c>
      <c r="O373" s="5">
        <v>120.657959183</v>
      </c>
    </row>
    <row r="374" spans="9:15" ht="12.75">
      <c r="I374">
        <v>372</v>
      </c>
      <c r="J374">
        <f t="shared" si="25"/>
        <v>124</v>
      </c>
      <c r="K374">
        <f t="shared" si="26"/>
        <v>3</v>
      </c>
      <c r="L374" s="6">
        <f t="shared" si="27"/>
        <v>120.930589569</v>
      </c>
      <c r="M374" s="6">
        <f t="shared" si="28"/>
        <v>0.30206349199998783</v>
      </c>
      <c r="N374" s="7">
        <f t="shared" si="29"/>
        <v>198.63373624775025</v>
      </c>
      <c r="O374" s="5">
        <v>120.930589569</v>
      </c>
    </row>
    <row r="375" spans="9:15" ht="12.75">
      <c r="I375">
        <v>373</v>
      </c>
      <c r="J375">
        <f t="shared" si="25"/>
        <v>125</v>
      </c>
      <c r="K375">
        <f t="shared" si="26"/>
        <v>1</v>
      </c>
      <c r="L375" s="6">
        <f t="shared" si="27"/>
        <v>121.232653061</v>
      </c>
      <c r="M375" s="6">
        <f t="shared" si="28"/>
        <v>0.2775283440000038</v>
      </c>
      <c r="N375" s="7">
        <f t="shared" si="29"/>
        <v>216.1941340305017</v>
      </c>
      <c r="O375" s="5">
        <v>121.232653061</v>
      </c>
    </row>
    <row r="376" spans="9:15" ht="12.75">
      <c r="I376">
        <v>374</v>
      </c>
      <c r="J376">
        <f t="shared" si="25"/>
        <v>125</v>
      </c>
      <c r="K376">
        <f t="shared" si="26"/>
        <v>2</v>
      </c>
      <c r="L376" s="6">
        <f t="shared" si="27"/>
        <v>121.510181405</v>
      </c>
      <c r="M376" s="6">
        <f t="shared" si="28"/>
        <v>0.29777777799999683</v>
      </c>
      <c r="N376" s="7">
        <f t="shared" si="29"/>
        <v>201.49253716306742</v>
      </c>
      <c r="O376" s="5">
        <v>121.510181405</v>
      </c>
    </row>
    <row r="377" spans="9:15" ht="12.75">
      <c r="I377">
        <v>375</v>
      </c>
      <c r="J377">
        <f t="shared" si="25"/>
        <v>125</v>
      </c>
      <c r="K377">
        <f t="shared" si="26"/>
        <v>3</v>
      </c>
      <c r="L377" s="6">
        <f t="shared" si="27"/>
        <v>121.807959183</v>
      </c>
      <c r="M377" s="6">
        <f t="shared" si="28"/>
        <v>0.23283446700000354</v>
      </c>
      <c r="N377" s="7">
        <f t="shared" si="29"/>
        <v>257.69380613222995</v>
      </c>
      <c r="O377" s="5">
        <v>121.807959183</v>
      </c>
    </row>
    <row r="378" spans="9:15" ht="12.75">
      <c r="I378">
        <v>376</v>
      </c>
      <c r="J378">
        <f t="shared" si="25"/>
        <v>126</v>
      </c>
      <c r="K378">
        <f t="shared" si="26"/>
        <v>1</v>
      </c>
      <c r="L378" s="6">
        <f t="shared" si="27"/>
        <v>122.04079365</v>
      </c>
      <c r="M378" s="6">
        <f t="shared" si="28"/>
        <v>0.3971655330000061</v>
      </c>
      <c r="N378" s="7">
        <f t="shared" si="29"/>
        <v>151.07051094486357</v>
      </c>
      <c r="O378" s="5">
        <v>122.04079365</v>
      </c>
    </row>
    <row r="379" spans="9:15" ht="12.75">
      <c r="I379">
        <v>377</v>
      </c>
      <c r="J379">
        <f t="shared" si="25"/>
        <v>126</v>
      </c>
      <c r="K379">
        <f t="shared" si="26"/>
        <v>2</v>
      </c>
      <c r="L379" s="6">
        <f t="shared" si="27"/>
        <v>122.437959183</v>
      </c>
      <c r="M379" s="6">
        <f t="shared" si="28"/>
        <v>0.32530612299999007</v>
      </c>
      <c r="N379" s="7">
        <f t="shared" si="29"/>
        <v>184.44165589837925</v>
      </c>
      <c r="O379" s="5">
        <v>122.437959183</v>
      </c>
    </row>
    <row r="380" spans="9:15" ht="12.75">
      <c r="I380">
        <v>378</v>
      </c>
      <c r="J380">
        <f t="shared" si="25"/>
        <v>126</v>
      </c>
      <c r="K380">
        <f t="shared" si="26"/>
        <v>3</v>
      </c>
      <c r="L380" s="6">
        <f t="shared" si="27"/>
        <v>122.763265306</v>
      </c>
      <c r="M380" s="6">
        <f t="shared" si="28"/>
        <v>0.28569161000000065</v>
      </c>
      <c r="N380" s="7">
        <f t="shared" si="29"/>
        <v>210.01666797285318</v>
      </c>
      <c r="O380" s="5">
        <v>122.763265306</v>
      </c>
    </row>
    <row r="381" spans="9:15" ht="12.75">
      <c r="I381">
        <v>379</v>
      </c>
      <c r="J381">
        <f t="shared" si="25"/>
        <v>127</v>
      </c>
      <c r="K381">
        <f t="shared" si="26"/>
        <v>1</v>
      </c>
      <c r="L381" s="6">
        <f t="shared" si="27"/>
        <v>123.048956916</v>
      </c>
      <c r="M381" s="6">
        <f t="shared" si="28"/>
        <v>0.28165532799999937</v>
      </c>
      <c r="N381" s="7">
        <f t="shared" si="29"/>
        <v>213.02632698643689</v>
      </c>
      <c r="O381" s="5">
        <v>123.048956916</v>
      </c>
    </row>
    <row r="382" spans="9:15" ht="12.75">
      <c r="I382">
        <v>380</v>
      </c>
      <c r="J382">
        <f t="shared" si="25"/>
        <v>127</v>
      </c>
      <c r="K382">
        <f t="shared" si="26"/>
        <v>2</v>
      </c>
      <c r="L382" s="6">
        <f t="shared" si="27"/>
        <v>123.330612244</v>
      </c>
      <c r="M382" s="6">
        <f t="shared" si="28"/>
        <v>0.4979591840000097</v>
      </c>
      <c r="N382" s="7">
        <f t="shared" si="29"/>
        <v>120.49180319967516</v>
      </c>
      <c r="O382" s="5">
        <v>123.330612244</v>
      </c>
    </row>
    <row r="383" spans="9:15" ht="12.75">
      <c r="I383">
        <v>381</v>
      </c>
      <c r="J383">
        <f t="shared" si="25"/>
        <v>127</v>
      </c>
      <c r="K383">
        <f t="shared" si="26"/>
        <v>3</v>
      </c>
      <c r="L383" s="6">
        <f t="shared" si="27"/>
        <v>123.828571428</v>
      </c>
      <c r="M383" s="6">
        <f t="shared" si="28"/>
        <v>0.4493877549999894</v>
      </c>
      <c r="N383" s="7">
        <f t="shared" si="29"/>
        <v>133.5149864063417</v>
      </c>
      <c r="O383" s="5">
        <v>123.828571428</v>
      </c>
    </row>
    <row r="384" spans="9:15" ht="12.75">
      <c r="I384">
        <v>382</v>
      </c>
      <c r="J384">
        <f t="shared" si="25"/>
        <v>128</v>
      </c>
      <c r="K384">
        <f t="shared" si="26"/>
        <v>1</v>
      </c>
      <c r="L384" s="6">
        <f t="shared" si="27"/>
        <v>124.277959183</v>
      </c>
      <c r="M384" s="6">
        <f t="shared" si="28"/>
        <v>0.444467120000013</v>
      </c>
      <c r="N384" s="7">
        <f t="shared" si="29"/>
        <v>134.99311265138857</v>
      </c>
      <c r="O384" s="5">
        <v>124.277959183</v>
      </c>
    </row>
    <row r="385" spans="9:15" ht="12.75">
      <c r="I385">
        <v>383</v>
      </c>
      <c r="J385">
        <f t="shared" si="25"/>
        <v>128</v>
      </c>
      <c r="K385">
        <f t="shared" si="26"/>
        <v>2</v>
      </c>
      <c r="L385" s="6">
        <f t="shared" si="27"/>
        <v>124.722426303</v>
      </c>
      <c r="M385" s="6">
        <f t="shared" si="28"/>
        <v>0.3224716559999905</v>
      </c>
      <c r="N385" s="7">
        <f t="shared" si="29"/>
        <v>186.06286439017066</v>
      </c>
      <c r="O385" s="5">
        <v>124.722426303</v>
      </c>
    </row>
    <row r="386" spans="9:15" ht="12.75">
      <c r="I386">
        <v>384</v>
      </c>
      <c r="J386">
        <f aca="true" t="shared" si="30" ref="J386:J432">INT((I386-1)/3)+1</f>
        <v>128</v>
      </c>
      <c r="K386">
        <f aca="true" t="shared" si="31" ref="K386:K432">MOD(I386-1+12,3)+1</f>
        <v>3</v>
      </c>
      <c r="L386" s="6">
        <f aca="true" t="shared" si="32" ref="L386:L432">O386</f>
        <v>125.044897959</v>
      </c>
      <c r="M386" s="6">
        <f aca="true" t="shared" si="33" ref="M386:M432">L387-L386</f>
        <v>0.2571201810000048</v>
      </c>
      <c r="N386" s="7">
        <f aca="true" t="shared" si="34" ref="N386:N432">60/M386</f>
        <v>233.3539116480277</v>
      </c>
      <c r="O386" s="5">
        <v>125.044897959</v>
      </c>
    </row>
    <row r="387" spans="9:15" ht="12.75">
      <c r="I387">
        <v>385</v>
      </c>
      <c r="J387">
        <f t="shared" si="30"/>
        <v>129</v>
      </c>
      <c r="K387">
        <f t="shared" si="31"/>
        <v>1</v>
      </c>
      <c r="L387" s="6">
        <f t="shared" si="32"/>
        <v>125.30201814</v>
      </c>
      <c r="M387" s="6">
        <f t="shared" si="33"/>
        <v>0.3673696150000012</v>
      </c>
      <c r="N387" s="7">
        <f t="shared" si="34"/>
        <v>163.32325143438933</v>
      </c>
      <c r="O387" s="5">
        <v>125.30201814</v>
      </c>
    </row>
    <row r="388" spans="9:15" ht="12.75">
      <c r="I388">
        <v>386</v>
      </c>
      <c r="J388">
        <f t="shared" si="30"/>
        <v>129</v>
      </c>
      <c r="K388">
        <f t="shared" si="31"/>
        <v>2</v>
      </c>
      <c r="L388" s="6">
        <f t="shared" si="32"/>
        <v>125.669387755</v>
      </c>
      <c r="M388" s="6">
        <f t="shared" si="33"/>
        <v>0.265283445999998</v>
      </c>
      <c r="N388" s="7">
        <f t="shared" si="34"/>
        <v>226.1731778016803</v>
      </c>
      <c r="O388" s="5">
        <v>125.669387755</v>
      </c>
    </row>
    <row r="389" spans="9:15" ht="12.75">
      <c r="I389">
        <v>387</v>
      </c>
      <c r="J389">
        <f t="shared" si="30"/>
        <v>129</v>
      </c>
      <c r="K389">
        <f t="shared" si="31"/>
        <v>3</v>
      </c>
      <c r="L389" s="6">
        <f t="shared" si="32"/>
        <v>125.934671201</v>
      </c>
      <c r="M389" s="6">
        <f t="shared" si="33"/>
        <v>0.25308390099999656</v>
      </c>
      <c r="N389" s="7">
        <f t="shared" si="34"/>
        <v>237.07553014208048</v>
      </c>
      <c r="O389" s="5">
        <v>125.934671201</v>
      </c>
    </row>
    <row r="390" spans="9:15" ht="12.75">
      <c r="I390">
        <v>388</v>
      </c>
      <c r="J390">
        <f t="shared" si="30"/>
        <v>130</v>
      </c>
      <c r="K390">
        <f t="shared" si="31"/>
        <v>1</v>
      </c>
      <c r="L390" s="6">
        <f t="shared" si="32"/>
        <v>126.187755102</v>
      </c>
      <c r="M390" s="6">
        <f t="shared" si="33"/>
        <v>0.30201814000000127</v>
      </c>
      <c r="N390" s="7">
        <f t="shared" si="34"/>
        <v>198.66356371839038</v>
      </c>
      <c r="O390" s="5">
        <v>126.187755102</v>
      </c>
    </row>
    <row r="391" spans="9:15" ht="12.75">
      <c r="I391">
        <v>389</v>
      </c>
      <c r="J391">
        <f t="shared" si="30"/>
        <v>130</v>
      </c>
      <c r="K391">
        <f t="shared" si="31"/>
        <v>2</v>
      </c>
      <c r="L391" s="6">
        <f t="shared" si="32"/>
        <v>126.489773242</v>
      </c>
      <c r="M391" s="6">
        <f t="shared" si="33"/>
        <v>0.2781859410000038</v>
      </c>
      <c r="N391" s="7">
        <f t="shared" si="34"/>
        <v>215.6830779597132</v>
      </c>
      <c r="O391" s="5">
        <v>126.489773242</v>
      </c>
    </row>
    <row r="392" spans="9:15" ht="12.75">
      <c r="I392">
        <v>390</v>
      </c>
      <c r="J392">
        <f t="shared" si="30"/>
        <v>130</v>
      </c>
      <c r="K392">
        <f t="shared" si="31"/>
        <v>3</v>
      </c>
      <c r="L392" s="6">
        <f t="shared" si="32"/>
        <v>126.767959183</v>
      </c>
      <c r="M392" s="6">
        <f t="shared" si="33"/>
        <v>0.2687528350000008</v>
      </c>
      <c r="N392" s="7">
        <f t="shared" si="34"/>
        <v>223.25345888909348</v>
      </c>
      <c r="O392" s="5">
        <v>126.767959183</v>
      </c>
    </row>
    <row r="393" spans="9:15" ht="12.75">
      <c r="I393">
        <v>391</v>
      </c>
      <c r="J393">
        <f t="shared" si="30"/>
        <v>131</v>
      </c>
      <c r="K393">
        <f t="shared" si="31"/>
        <v>1</v>
      </c>
      <c r="L393" s="6">
        <f t="shared" si="32"/>
        <v>127.036712018</v>
      </c>
      <c r="M393" s="6">
        <f t="shared" si="33"/>
        <v>0.30206349200000204</v>
      </c>
      <c r="N393" s="7">
        <f t="shared" si="34"/>
        <v>198.6337362477409</v>
      </c>
      <c r="O393" s="5">
        <v>127.036712018</v>
      </c>
    </row>
    <row r="394" spans="9:15" ht="12.75">
      <c r="I394">
        <v>392</v>
      </c>
      <c r="J394">
        <f t="shared" si="30"/>
        <v>131</v>
      </c>
      <c r="K394">
        <f t="shared" si="31"/>
        <v>2</v>
      </c>
      <c r="L394" s="6">
        <f t="shared" si="32"/>
        <v>127.33877551</v>
      </c>
      <c r="M394" s="6">
        <f t="shared" si="33"/>
        <v>0.2891836729999966</v>
      </c>
      <c r="N394" s="7">
        <f t="shared" si="34"/>
        <v>207.48059313846778</v>
      </c>
      <c r="O394" s="5">
        <v>127.33877551</v>
      </c>
    </row>
    <row r="395" spans="9:15" ht="12.75">
      <c r="I395">
        <v>393</v>
      </c>
      <c r="J395">
        <f t="shared" si="30"/>
        <v>131</v>
      </c>
      <c r="K395">
        <f t="shared" si="31"/>
        <v>3</v>
      </c>
      <c r="L395" s="6">
        <f t="shared" si="32"/>
        <v>127.627959183</v>
      </c>
      <c r="M395" s="6">
        <f t="shared" si="33"/>
        <v>0.3100000000000023</v>
      </c>
      <c r="N395" s="7">
        <f t="shared" si="34"/>
        <v>193.54838709677279</v>
      </c>
      <c r="O395" s="5">
        <v>127.627959183</v>
      </c>
    </row>
    <row r="396" spans="9:15" ht="12.75">
      <c r="I396">
        <v>394</v>
      </c>
      <c r="J396">
        <f t="shared" si="30"/>
        <v>132</v>
      </c>
      <c r="K396">
        <f t="shared" si="31"/>
        <v>1</v>
      </c>
      <c r="L396" s="6">
        <f t="shared" si="32"/>
        <v>127.937959183</v>
      </c>
      <c r="M396" s="6">
        <f t="shared" si="33"/>
        <v>0.27834467099998506</v>
      </c>
      <c r="N396" s="7">
        <f t="shared" si="34"/>
        <v>215.56008162269873</v>
      </c>
      <c r="O396" s="5">
        <v>127.937959183</v>
      </c>
    </row>
    <row r="397" spans="9:15" ht="12.75">
      <c r="I397">
        <v>395</v>
      </c>
      <c r="J397">
        <f t="shared" si="30"/>
        <v>132</v>
      </c>
      <c r="K397">
        <f t="shared" si="31"/>
        <v>2</v>
      </c>
      <c r="L397" s="6">
        <f t="shared" si="32"/>
        <v>128.216303854</v>
      </c>
      <c r="M397" s="6">
        <f t="shared" si="33"/>
        <v>0.2571428580000088</v>
      </c>
      <c r="N397" s="7">
        <f t="shared" si="34"/>
        <v>233.33333255554757</v>
      </c>
      <c r="O397" s="5">
        <v>128.216303854</v>
      </c>
    </row>
    <row r="398" spans="9:15" ht="12.75">
      <c r="I398">
        <v>396</v>
      </c>
      <c r="J398">
        <f t="shared" si="30"/>
        <v>132</v>
      </c>
      <c r="K398">
        <f t="shared" si="31"/>
        <v>3</v>
      </c>
      <c r="L398" s="6">
        <f t="shared" si="32"/>
        <v>128.473446712</v>
      </c>
      <c r="M398" s="6">
        <f t="shared" si="33"/>
        <v>0.25306122399999254</v>
      </c>
      <c r="N398" s="7">
        <f t="shared" si="34"/>
        <v>237.09677465245235</v>
      </c>
      <c r="O398" s="5">
        <v>128.473446712</v>
      </c>
    </row>
    <row r="399" spans="9:15" ht="12.75">
      <c r="I399">
        <v>397</v>
      </c>
      <c r="J399">
        <f t="shared" si="30"/>
        <v>133</v>
      </c>
      <c r="K399">
        <f t="shared" si="31"/>
        <v>1</v>
      </c>
      <c r="L399" s="6">
        <f t="shared" si="32"/>
        <v>128.726507936</v>
      </c>
      <c r="M399" s="6">
        <f t="shared" si="33"/>
        <v>0.29795918400000687</v>
      </c>
      <c r="N399" s="7">
        <f t="shared" si="34"/>
        <v>201.36986279301468</v>
      </c>
      <c r="O399" s="5">
        <v>128.726507936</v>
      </c>
    </row>
    <row r="400" spans="9:15" ht="12.75">
      <c r="I400">
        <v>398</v>
      </c>
      <c r="J400">
        <f t="shared" si="30"/>
        <v>133</v>
      </c>
      <c r="K400">
        <f t="shared" si="31"/>
        <v>2</v>
      </c>
      <c r="L400" s="6">
        <f t="shared" si="32"/>
        <v>129.02446712</v>
      </c>
      <c r="M400" s="6">
        <f t="shared" si="33"/>
        <v>0.24897959200001196</v>
      </c>
      <c r="N400" s="7">
        <f t="shared" si="34"/>
        <v>240.98360639934344</v>
      </c>
      <c r="O400" s="5">
        <v>129.02446712</v>
      </c>
    </row>
    <row r="401" spans="9:15" ht="12.75">
      <c r="I401">
        <v>399</v>
      </c>
      <c r="J401">
        <f t="shared" si="30"/>
        <v>133</v>
      </c>
      <c r="K401">
        <f t="shared" si="31"/>
        <v>3</v>
      </c>
      <c r="L401" s="6">
        <f t="shared" si="32"/>
        <v>129.273446712</v>
      </c>
      <c r="M401" s="6">
        <f t="shared" si="33"/>
        <v>0.2816326530000026</v>
      </c>
      <c r="N401" s="7">
        <f t="shared" si="34"/>
        <v>213.04347830718137</v>
      </c>
      <c r="O401" s="5">
        <v>129.273446712</v>
      </c>
    </row>
    <row r="402" spans="9:15" ht="12.75">
      <c r="I402">
        <v>400</v>
      </c>
      <c r="J402">
        <f t="shared" si="30"/>
        <v>134</v>
      </c>
      <c r="K402">
        <f t="shared" si="31"/>
        <v>1</v>
      </c>
      <c r="L402" s="6">
        <f t="shared" si="32"/>
        <v>129.555079365</v>
      </c>
      <c r="M402" s="6">
        <f t="shared" si="33"/>
        <v>0.30206349200000204</v>
      </c>
      <c r="N402" s="7">
        <f t="shared" si="34"/>
        <v>198.6337362477409</v>
      </c>
      <c r="O402" s="5">
        <v>129.555079365</v>
      </c>
    </row>
    <row r="403" spans="9:15" ht="12.75">
      <c r="I403">
        <v>401</v>
      </c>
      <c r="J403">
        <f t="shared" si="30"/>
        <v>134</v>
      </c>
      <c r="K403">
        <f t="shared" si="31"/>
        <v>2</v>
      </c>
      <c r="L403" s="6">
        <f t="shared" si="32"/>
        <v>129.857142857</v>
      </c>
      <c r="M403" s="6">
        <f t="shared" si="33"/>
        <v>0.28081632599997874</v>
      </c>
      <c r="N403" s="7">
        <f t="shared" si="34"/>
        <v>213.6627911014139</v>
      </c>
      <c r="O403" s="5">
        <v>129.857142857</v>
      </c>
    </row>
    <row r="404" spans="9:15" ht="12.75">
      <c r="I404">
        <v>402</v>
      </c>
      <c r="J404">
        <f t="shared" si="30"/>
        <v>134</v>
      </c>
      <c r="K404">
        <f t="shared" si="31"/>
        <v>3</v>
      </c>
      <c r="L404" s="6">
        <f t="shared" si="32"/>
        <v>130.137959183</v>
      </c>
      <c r="M404" s="6">
        <f t="shared" si="33"/>
        <v>0.29000000000002046</v>
      </c>
      <c r="N404" s="7">
        <f t="shared" si="34"/>
        <v>206.89655172412333</v>
      </c>
      <c r="O404" s="5">
        <v>130.137959183</v>
      </c>
    </row>
    <row r="405" spans="9:15" ht="12.75">
      <c r="I405">
        <v>403</v>
      </c>
      <c r="J405">
        <f t="shared" si="30"/>
        <v>135</v>
      </c>
      <c r="K405">
        <f t="shared" si="31"/>
        <v>1</v>
      </c>
      <c r="L405" s="6">
        <f t="shared" si="32"/>
        <v>130.427959183</v>
      </c>
      <c r="M405" s="6">
        <f t="shared" si="33"/>
        <v>0.28000000000000114</v>
      </c>
      <c r="N405" s="7">
        <f t="shared" si="34"/>
        <v>214.28571428571342</v>
      </c>
      <c r="O405" s="5">
        <v>130.427959183</v>
      </c>
    </row>
    <row r="406" spans="9:15" ht="12.75">
      <c r="I406">
        <v>404</v>
      </c>
      <c r="J406">
        <f t="shared" si="30"/>
        <v>135</v>
      </c>
      <c r="K406">
        <f t="shared" si="31"/>
        <v>2</v>
      </c>
      <c r="L406" s="6">
        <f t="shared" si="32"/>
        <v>130.707959183</v>
      </c>
      <c r="M406" s="6">
        <f t="shared" si="33"/>
        <v>0.2599999999999909</v>
      </c>
      <c r="N406" s="7">
        <f t="shared" si="34"/>
        <v>230.76923076923885</v>
      </c>
      <c r="O406" s="5">
        <v>130.707959183</v>
      </c>
    </row>
    <row r="407" spans="9:15" ht="12.75">
      <c r="I407">
        <v>405</v>
      </c>
      <c r="J407">
        <f t="shared" si="30"/>
        <v>135</v>
      </c>
      <c r="K407">
        <f t="shared" si="31"/>
        <v>3</v>
      </c>
      <c r="L407" s="6">
        <f t="shared" si="32"/>
        <v>130.967959183</v>
      </c>
      <c r="M407" s="6">
        <f t="shared" si="33"/>
        <v>0.28000000000000114</v>
      </c>
      <c r="N407" s="7">
        <f t="shared" si="34"/>
        <v>214.28571428571342</v>
      </c>
      <c r="O407" s="5">
        <v>130.967959183</v>
      </c>
    </row>
    <row r="408" spans="9:15" ht="12.75">
      <c r="I408">
        <v>406</v>
      </c>
      <c r="J408">
        <f t="shared" si="30"/>
        <v>136</v>
      </c>
      <c r="K408">
        <f t="shared" si="31"/>
        <v>1</v>
      </c>
      <c r="L408" s="6">
        <f t="shared" si="32"/>
        <v>131.247959183</v>
      </c>
      <c r="M408" s="6">
        <f t="shared" si="33"/>
        <v>0.28999999999999204</v>
      </c>
      <c r="N408" s="7">
        <f t="shared" si="34"/>
        <v>206.89655172414362</v>
      </c>
      <c r="O408" s="5">
        <v>131.247959183</v>
      </c>
    </row>
    <row r="409" spans="9:15" ht="12.75">
      <c r="I409">
        <v>407</v>
      </c>
      <c r="J409">
        <f t="shared" si="30"/>
        <v>136</v>
      </c>
      <c r="K409">
        <f t="shared" si="31"/>
        <v>2</v>
      </c>
      <c r="L409" s="6">
        <f t="shared" si="32"/>
        <v>131.537959183</v>
      </c>
      <c r="M409" s="6">
        <f t="shared" si="33"/>
        <v>0.25</v>
      </c>
      <c r="N409" s="7">
        <f t="shared" si="34"/>
        <v>240</v>
      </c>
      <c r="O409" s="5">
        <v>131.537959183</v>
      </c>
    </row>
    <row r="410" spans="9:15" ht="12.75">
      <c r="I410">
        <v>408</v>
      </c>
      <c r="J410">
        <f t="shared" si="30"/>
        <v>136</v>
      </c>
      <c r="K410">
        <f t="shared" si="31"/>
        <v>3</v>
      </c>
      <c r="L410" s="6">
        <f t="shared" si="32"/>
        <v>131.787959183</v>
      </c>
      <c r="M410" s="6">
        <f t="shared" si="33"/>
        <v>0.29367347000001587</v>
      </c>
      <c r="N410" s="7">
        <f t="shared" si="34"/>
        <v>204.3085471765521</v>
      </c>
      <c r="O410" s="5">
        <v>131.787959183</v>
      </c>
    </row>
    <row r="411" spans="9:15" ht="12.75">
      <c r="I411">
        <v>409</v>
      </c>
      <c r="J411">
        <f t="shared" si="30"/>
        <v>137</v>
      </c>
      <c r="K411">
        <f t="shared" si="31"/>
        <v>1</v>
      </c>
      <c r="L411" s="6">
        <f t="shared" si="32"/>
        <v>132.081632653</v>
      </c>
      <c r="M411" s="6">
        <f t="shared" si="33"/>
        <v>0.2693877549999968</v>
      </c>
      <c r="N411" s="7">
        <f t="shared" si="34"/>
        <v>222.72727281164177</v>
      </c>
      <c r="O411" s="5">
        <v>132.081632653</v>
      </c>
    </row>
    <row r="412" spans="9:15" ht="12.75">
      <c r="I412">
        <v>410</v>
      </c>
      <c r="J412">
        <f t="shared" si="30"/>
        <v>137</v>
      </c>
      <c r="K412">
        <f t="shared" si="31"/>
        <v>2</v>
      </c>
      <c r="L412" s="6">
        <f t="shared" si="32"/>
        <v>132.351020408</v>
      </c>
      <c r="M412" s="6">
        <f t="shared" si="33"/>
        <v>0.28977324199999543</v>
      </c>
      <c r="N412" s="7">
        <f t="shared" si="34"/>
        <v>207.05845572863814</v>
      </c>
      <c r="O412" s="5">
        <v>132.351020408</v>
      </c>
    </row>
    <row r="413" spans="9:15" ht="12.75">
      <c r="I413">
        <v>411</v>
      </c>
      <c r="J413">
        <f t="shared" si="30"/>
        <v>137</v>
      </c>
      <c r="K413">
        <f t="shared" si="31"/>
        <v>3</v>
      </c>
      <c r="L413" s="6">
        <f t="shared" si="32"/>
        <v>132.64079365</v>
      </c>
      <c r="M413" s="6">
        <f t="shared" si="33"/>
        <v>0.3071655329999885</v>
      </c>
      <c r="N413" s="7">
        <f t="shared" si="34"/>
        <v>195.33441598736354</v>
      </c>
      <c r="O413" s="5">
        <v>132.64079365</v>
      </c>
    </row>
    <row r="414" spans="9:15" ht="12.75">
      <c r="I414">
        <v>412</v>
      </c>
      <c r="J414">
        <f t="shared" si="30"/>
        <v>138</v>
      </c>
      <c r="K414">
        <f t="shared" si="31"/>
        <v>1</v>
      </c>
      <c r="L414" s="6">
        <f t="shared" si="32"/>
        <v>132.947959183</v>
      </c>
      <c r="M414" s="6">
        <f t="shared" si="33"/>
        <v>0.3400000000000034</v>
      </c>
      <c r="N414" s="7">
        <f t="shared" si="34"/>
        <v>176.47058823529235</v>
      </c>
      <c r="O414" s="5">
        <v>132.947959183</v>
      </c>
    </row>
    <row r="415" spans="9:15" ht="12.75">
      <c r="I415">
        <v>413</v>
      </c>
      <c r="J415">
        <f t="shared" si="30"/>
        <v>138</v>
      </c>
      <c r="K415">
        <f t="shared" si="31"/>
        <v>2</v>
      </c>
      <c r="L415" s="6">
        <f t="shared" si="32"/>
        <v>133.287959183</v>
      </c>
      <c r="M415" s="6">
        <f t="shared" si="33"/>
        <v>0.28999999999999204</v>
      </c>
      <c r="N415" s="7">
        <f t="shared" si="34"/>
        <v>206.89655172414362</v>
      </c>
      <c r="O415" s="5">
        <v>133.287959183</v>
      </c>
    </row>
    <row r="416" spans="9:15" ht="12.75">
      <c r="I416">
        <v>414</v>
      </c>
      <c r="J416">
        <f t="shared" si="30"/>
        <v>138</v>
      </c>
      <c r="K416">
        <f t="shared" si="31"/>
        <v>3</v>
      </c>
      <c r="L416" s="6">
        <f t="shared" si="32"/>
        <v>133.577959183</v>
      </c>
      <c r="M416" s="6">
        <f t="shared" si="33"/>
        <v>0.3300000000000125</v>
      </c>
      <c r="N416" s="7">
        <f t="shared" si="34"/>
        <v>181.81818181817493</v>
      </c>
      <c r="O416" s="5">
        <v>133.577959183</v>
      </c>
    </row>
    <row r="417" spans="9:15" ht="12.75">
      <c r="I417">
        <v>415</v>
      </c>
      <c r="J417">
        <f t="shared" si="30"/>
        <v>139</v>
      </c>
      <c r="K417">
        <f t="shared" si="31"/>
        <v>1</v>
      </c>
      <c r="L417" s="6">
        <f t="shared" si="32"/>
        <v>133.907959183</v>
      </c>
      <c r="M417" s="6">
        <f t="shared" si="33"/>
        <v>0.37999999999999545</v>
      </c>
      <c r="N417" s="7">
        <f t="shared" si="34"/>
        <v>157.89473684210716</v>
      </c>
      <c r="O417" s="5">
        <v>133.907959183</v>
      </c>
    </row>
    <row r="418" spans="9:15" ht="12.75">
      <c r="I418">
        <v>416</v>
      </c>
      <c r="J418">
        <f t="shared" si="30"/>
        <v>139</v>
      </c>
      <c r="K418">
        <f t="shared" si="31"/>
        <v>2</v>
      </c>
      <c r="L418" s="6">
        <f t="shared" si="32"/>
        <v>134.287959183</v>
      </c>
      <c r="M418" s="6">
        <f t="shared" si="33"/>
        <v>0.3100000000000023</v>
      </c>
      <c r="N418" s="7">
        <f t="shared" si="34"/>
        <v>193.54838709677279</v>
      </c>
      <c r="O418" s="5">
        <v>134.287959183</v>
      </c>
    </row>
    <row r="419" spans="9:15" ht="12.75">
      <c r="I419">
        <v>417</v>
      </c>
      <c r="J419">
        <f t="shared" si="30"/>
        <v>139</v>
      </c>
      <c r="K419">
        <f t="shared" si="31"/>
        <v>3</v>
      </c>
      <c r="L419" s="6">
        <f t="shared" si="32"/>
        <v>134.597959183</v>
      </c>
      <c r="M419" s="6">
        <f t="shared" si="33"/>
        <v>0.3571201819999885</v>
      </c>
      <c r="N419" s="7">
        <f t="shared" si="34"/>
        <v>168.0106670644616</v>
      </c>
      <c r="O419" s="5">
        <v>134.597959183</v>
      </c>
    </row>
    <row r="420" spans="9:15" ht="12.75">
      <c r="I420">
        <v>418</v>
      </c>
      <c r="J420">
        <f t="shared" si="30"/>
        <v>140</v>
      </c>
      <c r="K420">
        <f t="shared" si="31"/>
        <v>1</v>
      </c>
      <c r="L420" s="6">
        <f t="shared" si="32"/>
        <v>134.955079365</v>
      </c>
      <c r="M420" s="6">
        <f t="shared" si="33"/>
        <v>0.3346938770000065</v>
      </c>
      <c r="N420" s="7">
        <f t="shared" si="34"/>
        <v>179.26829297806015</v>
      </c>
      <c r="O420" s="5">
        <v>134.955079365</v>
      </c>
    </row>
    <row r="421" spans="9:15" ht="12.75">
      <c r="I421">
        <v>419</v>
      </c>
      <c r="J421">
        <f t="shared" si="30"/>
        <v>140</v>
      </c>
      <c r="K421">
        <f t="shared" si="31"/>
        <v>2</v>
      </c>
      <c r="L421" s="6">
        <f t="shared" si="32"/>
        <v>135.289773242</v>
      </c>
      <c r="M421" s="6">
        <f t="shared" si="33"/>
        <v>0.35818594100001633</v>
      </c>
      <c r="N421" s="7">
        <f t="shared" si="34"/>
        <v>167.51076223842426</v>
      </c>
      <c r="O421" s="5">
        <v>135.289773242</v>
      </c>
    </row>
    <row r="422" spans="9:15" ht="12.75">
      <c r="I422">
        <v>420</v>
      </c>
      <c r="J422">
        <f t="shared" si="30"/>
        <v>140</v>
      </c>
      <c r="K422">
        <f t="shared" si="31"/>
        <v>3</v>
      </c>
      <c r="L422" s="6">
        <f t="shared" si="32"/>
        <v>135.647959183</v>
      </c>
      <c r="M422" s="6">
        <f t="shared" si="33"/>
        <v>0.3599999999999852</v>
      </c>
      <c r="N422" s="7">
        <f t="shared" si="34"/>
        <v>166.6666666666735</v>
      </c>
      <c r="O422" s="5">
        <v>135.647959183</v>
      </c>
    </row>
    <row r="423" spans="9:15" ht="12.75">
      <c r="I423">
        <v>421</v>
      </c>
      <c r="J423">
        <f t="shared" si="30"/>
        <v>141</v>
      </c>
      <c r="K423">
        <f t="shared" si="31"/>
        <v>1</v>
      </c>
      <c r="L423" s="6">
        <f t="shared" si="32"/>
        <v>136.007959183</v>
      </c>
      <c r="M423" s="6">
        <f t="shared" si="33"/>
        <v>0.45000000000001705</v>
      </c>
      <c r="N423" s="7">
        <f t="shared" si="34"/>
        <v>133.33333333332828</v>
      </c>
      <c r="O423" s="5">
        <v>136.007959183</v>
      </c>
    </row>
    <row r="424" spans="9:15" ht="12.75">
      <c r="I424">
        <v>422</v>
      </c>
      <c r="J424">
        <f t="shared" si="30"/>
        <v>141</v>
      </c>
      <c r="K424">
        <f t="shared" si="31"/>
        <v>2</v>
      </c>
      <c r="L424" s="6">
        <f t="shared" si="32"/>
        <v>136.457959183</v>
      </c>
      <c r="M424" s="6">
        <f t="shared" si="33"/>
        <v>0.4299999999999784</v>
      </c>
      <c r="N424" s="7">
        <f t="shared" si="34"/>
        <v>139.53488372093724</v>
      </c>
      <c r="O424" s="5">
        <v>136.457959183</v>
      </c>
    </row>
    <row r="425" spans="9:15" ht="12.75">
      <c r="I425">
        <v>423</v>
      </c>
      <c r="J425">
        <f t="shared" si="30"/>
        <v>141</v>
      </c>
      <c r="K425">
        <f t="shared" si="31"/>
        <v>3</v>
      </c>
      <c r="L425" s="6">
        <f t="shared" si="32"/>
        <v>136.887959183</v>
      </c>
      <c r="M425" s="6">
        <f t="shared" si="33"/>
        <v>0.3569387760000211</v>
      </c>
      <c r="N425" s="7">
        <f t="shared" si="34"/>
        <v>168.09605465783423</v>
      </c>
      <c r="O425" s="5">
        <v>136.887959183</v>
      </c>
    </row>
    <row r="426" spans="9:15" ht="12.75">
      <c r="I426">
        <v>424</v>
      </c>
      <c r="J426">
        <f t="shared" si="30"/>
        <v>142</v>
      </c>
      <c r="K426">
        <f t="shared" si="31"/>
        <v>1</v>
      </c>
      <c r="L426" s="6">
        <f t="shared" si="32"/>
        <v>137.244897959</v>
      </c>
      <c r="M426" s="6">
        <f t="shared" si="33"/>
        <v>0.4130612239999891</v>
      </c>
      <c r="N426" s="7">
        <f t="shared" si="34"/>
        <v>145.25691716829266</v>
      </c>
      <c r="O426" s="5">
        <v>137.244897959</v>
      </c>
    </row>
    <row r="427" spans="9:15" ht="12.75">
      <c r="I427">
        <v>425</v>
      </c>
      <c r="J427">
        <f t="shared" si="30"/>
        <v>142</v>
      </c>
      <c r="K427">
        <f t="shared" si="31"/>
        <v>2</v>
      </c>
      <c r="L427" s="6">
        <f t="shared" si="32"/>
        <v>137.657959183</v>
      </c>
      <c r="M427" s="6">
        <f t="shared" si="33"/>
        <v>0.4603854879999858</v>
      </c>
      <c r="N427" s="7">
        <f t="shared" si="34"/>
        <v>130.32556751658916</v>
      </c>
      <c r="O427" s="5">
        <v>137.657959183</v>
      </c>
    </row>
    <row r="428" spans="9:15" ht="12.75">
      <c r="I428">
        <v>426</v>
      </c>
      <c r="J428">
        <f t="shared" si="30"/>
        <v>142</v>
      </c>
      <c r="K428">
        <f t="shared" si="31"/>
        <v>3</v>
      </c>
      <c r="L428" s="6">
        <f t="shared" si="32"/>
        <v>138.118344671</v>
      </c>
      <c r="M428" s="6">
        <f t="shared" si="33"/>
        <v>0.6496145119999994</v>
      </c>
      <c r="N428" s="7">
        <f t="shared" si="34"/>
        <v>92.3624686512546</v>
      </c>
      <c r="O428" s="5">
        <v>138.118344671</v>
      </c>
    </row>
    <row r="429" spans="9:15" ht="12.75">
      <c r="I429">
        <v>427</v>
      </c>
      <c r="J429">
        <f t="shared" si="30"/>
        <v>143</v>
      </c>
      <c r="K429">
        <f t="shared" si="31"/>
        <v>1</v>
      </c>
      <c r="L429" s="6">
        <f t="shared" si="32"/>
        <v>138.767959183</v>
      </c>
      <c r="M429" s="6">
        <f t="shared" si="33"/>
        <v>1.8393121693333399</v>
      </c>
      <c r="N429" s="7">
        <f t="shared" si="34"/>
        <v>32.62089002637711</v>
      </c>
      <c r="O429" s="5">
        <v>138.767959183</v>
      </c>
    </row>
    <row r="430" spans="8:15" ht="12.75">
      <c r="H430" s="23" t="s">
        <v>18</v>
      </c>
      <c r="I430" s="23">
        <v>428</v>
      </c>
      <c r="J430" s="23">
        <f t="shared" si="30"/>
        <v>143</v>
      </c>
      <c r="K430" s="23">
        <f t="shared" si="31"/>
        <v>2</v>
      </c>
      <c r="L430" s="24">
        <f>(O432-O429)/3+O$429</f>
        <v>140.60727135233333</v>
      </c>
      <c r="M430" s="24">
        <f t="shared" si="33"/>
        <v>1.8393121693333399</v>
      </c>
      <c r="N430" s="25">
        <f t="shared" si="34"/>
        <v>32.62089002637711</v>
      </c>
      <c r="O430" s="26">
        <v>140.573605442</v>
      </c>
    </row>
    <row r="431" spans="8:15" ht="12.75">
      <c r="H431" s="23" t="s">
        <v>18</v>
      </c>
      <c r="I431" s="23">
        <v>429</v>
      </c>
      <c r="J431" s="23">
        <f t="shared" si="30"/>
        <v>143</v>
      </c>
      <c r="K431" s="23">
        <f t="shared" si="31"/>
        <v>3</v>
      </c>
      <c r="L431" s="24">
        <f>2/3*(O$432-O$429)+O$429</f>
        <v>142.44658352166667</v>
      </c>
      <c r="M431" s="24">
        <f t="shared" si="33"/>
        <v>1.8393121693333399</v>
      </c>
      <c r="N431" s="25">
        <f t="shared" si="34"/>
        <v>32.62089002637711</v>
      </c>
      <c r="O431" s="26">
        <v>142.4892517</v>
      </c>
    </row>
    <row r="432" spans="9:15" ht="12.75">
      <c r="I432">
        <v>430</v>
      </c>
      <c r="J432">
        <f t="shared" si="30"/>
        <v>144</v>
      </c>
      <c r="K432">
        <f t="shared" si="31"/>
        <v>1</v>
      </c>
      <c r="L432" s="6">
        <f t="shared" si="32"/>
        <v>144.285895691</v>
      </c>
      <c r="M432" s="6"/>
      <c r="N432" s="7"/>
      <c r="O432" s="5">
        <v>144.285895691</v>
      </c>
    </row>
  </sheetData>
  <mergeCells count="5">
    <mergeCell ref="A5:E5"/>
    <mergeCell ref="A1:E1"/>
    <mergeCell ref="A2:E2"/>
    <mergeCell ref="A3:E3"/>
    <mergeCell ref="A4:E4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uqwm002</dc:creator>
  <cp:keywords/>
  <dc:description/>
  <cp:lastModifiedBy>uqwm002</cp:lastModifiedBy>
  <dcterms:created xsi:type="dcterms:W3CDTF">2007-02-10T19:19:52Z</dcterms:created>
  <dcterms:modified xsi:type="dcterms:W3CDTF">2007-04-04T17:35:46Z</dcterms:modified>
  <cp:category/>
  <cp:version/>
  <cp:contentType/>
  <cp:contentStatus/>
</cp:coreProperties>
</file>